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.wustl.edu\shiels\CATARACT (CAT)\2. EPH-receptor project - A2\1. EPHA2 variant paper - PLoS One\0. EPHA2 variants paper - R3\Supporting information - R3\"/>
    </mc:Choice>
  </mc:AlternateContent>
  <bookViews>
    <workbookView xWindow="240" yWindow="375" windowWidth="28515" windowHeight="12300"/>
  </bookViews>
  <sheets>
    <sheet name="S1a. Cat case-control panel" sheetId="1" r:id="rId1"/>
    <sheet name="S1b. Lens panel" sheetId="2" r:id="rId2"/>
  </sheets>
  <calcPr calcId="162913"/>
  <customWorkbookViews>
    <customWorkbookView name="shielsa - Personal View" guid="{A94725D6-5302-4188-BB5A-5A1B88F9A105}" mergeInterval="0" personalView="1" windowWidth="1919" windowHeight="1040" activeSheetId="1"/>
  </customWorkbookViews>
</workbook>
</file>

<file path=xl/calcChain.xml><?xml version="1.0" encoding="utf-8"?>
<calcChain xmlns="http://schemas.openxmlformats.org/spreadsheetml/2006/main">
  <c r="C5" i="2" l="1"/>
  <c r="D5" i="2"/>
  <c r="E5" i="2"/>
  <c r="F5" i="2"/>
  <c r="G5" i="2"/>
  <c r="H5" i="2"/>
  <c r="I5" i="2"/>
  <c r="J5" i="2"/>
  <c r="K5" i="2"/>
  <c r="L5" i="2"/>
  <c r="M5" i="2"/>
  <c r="N5" i="2"/>
  <c r="O5" i="2"/>
  <c r="P5" i="2"/>
  <c r="B5" i="2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B7" i="1"/>
</calcChain>
</file>

<file path=xl/sharedStrings.xml><?xml version="1.0" encoding="utf-8"?>
<sst xmlns="http://schemas.openxmlformats.org/spreadsheetml/2006/main" count="42" uniqueCount="26">
  <si>
    <t>sample</t>
  </si>
  <si>
    <t>total_reads</t>
  </si>
  <si>
    <t>mapped_reads</t>
  </si>
  <si>
    <t>percent_mapped</t>
  </si>
  <si>
    <t>ontarget_reads</t>
  </si>
  <si>
    <t>percent_ontarget</t>
  </si>
  <si>
    <t>unique_ontarget_reads</t>
  </si>
  <si>
    <t>percent_unique_ontarget</t>
  </si>
  <si>
    <t>min_mapq</t>
  </si>
  <si>
    <t>mean_mapq</t>
  </si>
  <si>
    <t>stddev_mapq</t>
  </si>
  <si>
    <t>hq_unique_ontarget_reads</t>
  </si>
  <si>
    <t>percent_hq_unique_ontarget</t>
  </si>
  <si>
    <t>percent_hq_unique_positions_at_40x</t>
  </si>
  <si>
    <t>percent_hq_unique_positions_at_400x</t>
  </si>
  <si>
    <t>percent_hq_unique_positions_at_1000x</t>
  </si>
  <si>
    <t>Mean A8V17</t>
  </si>
  <si>
    <t>Mean A8C9F</t>
  </si>
  <si>
    <t>Mean A8EDD</t>
  </si>
  <si>
    <t>Mean A8UR5</t>
  </si>
  <si>
    <t>Mean A61VN</t>
  </si>
  <si>
    <t>Mean AAGRL</t>
  </si>
  <si>
    <t>Mean A9W50</t>
  </si>
  <si>
    <t>Mean A9VGA-Cat</t>
  </si>
  <si>
    <t>Lens Panel Mean</t>
  </si>
  <si>
    <t>Case-control Panel 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</si>
</sst>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10" fontId="0" fillId="0" borderId="0" xfId="1" applyNumberFormat="1" applyFont="1" applyAlignment="1">
      <alignment horizontal="left" vertical="top" wrapText="1"/>
    </xf>
    <xf numFmtId="10" fontId="0" fillId="0" borderId="0" xfId="1" applyNumberFormat="1" applyFont="1" applyAlignment="1">
      <alignment horizontal="left" vertical="top"/>
    </xf>
    <xf numFmtId="0" fontId="0" fillId="0" borderId="0" xfId="0" applyAlignment="1">
      <alignment horizontal="left"/>
    </xf>
    <xf numFmtId="10" fontId="0" fillId="0" borderId="0" xfId="0" applyNumberFormat="1" applyAlignment="1">
      <alignment horizontal="left"/>
    </xf>
    <xf numFmtId="10" fontId="0" fillId="0" borderId="0" xfId="1" applyNumberFormat="1" applyFont="1" applyAlignment="1">
      <alignment horizontal="left"/>
    </xf>
    <xf numFmtId="0" fontId="2" fillId="0" borderId="0" xfId="0" applyFont="1" applyAlignment="1">
      <alignment horizontal="left"/>
    </xf>
    <xf numFmtId="10" fontId="2" fillId="0" borderId="0" xfId="1" applyNumberFormat="1" applyFont="1" applyAlignment="1">
      <alignment horizontal="left"/>
    </xf>
    <xf numFmtId="10" fontId="2" fillId="0" borderId="0" xfId="0" applyNumberFormat="1" applyFont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B1FEA8D-04E8-4246-8747-5FCB58D6916E}" diskRevisions="1" revisionId="1" version="2">
  <header guid="{258E099D-80B4-4F1D-B777-ABCA86A67573}" dateTime="2017-11-01T11:51:52" maxSheetId="3" userName="shielsa" r:id="rId1">
    <sheetIdMap count="2">
      <sheetId val="1"/>
      <sheetId val="2"/>
    </sheetIdMap>
  </header>
  <header guid="{CB1FEA8D-04E8-4246-8747-5FCB58D6916E}" dateTime="2017-11-01T11:57:10" maxSheetId="3" userName="shielsa" r:id="rId2" minRId="1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A7" t="inlineStr">
      <is>
        <t>Cataract Panel Mean</t>
      </is>
    </oc>
    <nc r="A7" t="inlineStr">
      <is>
        <t>Case-control Panel Mean</t>
      </is>
    </nc>
  </rcc>
  <rfmt sheetId="2" sqref="A5:XFD5" start="0" length="2147483647">
    <dxf>
      <font>
        <color auto="1"/>
      </font>
    </dxf>
  </rfmt>
  <rcv guid="{A94725D6-5302-4188-BB5A-5A1B88F9A105}" action="delete"/>
  <rcv guid="{A94725D6-5302-4188-BB5A-5A1B88F9A105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CB1FEA8D-04E8-4246-8747-5FCB58D6916E}" name="shielsa" id="-338504479" dateTime="2017-11-01T11:51:52"/>
</user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"/>
  <sheetViews>
    <sheetView tabSelected="1" view="pageLayout" zoomScaleNormal="100" workbookViewId="0">
      <selection activeCell="E23" sqref="E23"/>
    </sheetView>
  </sheetViews>
  <sheetFormatPr defaultRowHeight="15" x14ac:dyDescent="0.25"/>
  <cols>
    <col min="1" max="1" width="23.42578125" style="5" bestFit="1" customWidth="1"/>
    <col min="2" max="2" width="12" style="5" customWidth="1"/>
    <col min="3" max="3" width="14.28515625" style="5" bestFit="1" customWidth="1"/>
    <col min="4" max="4" width="8.85546875" style="7" bestFit="1" customWidth="1"/>
    <col min="5" max="5" width="14.5703125" style="5" bestFit="1" customWidth="1"/>
    <col min="6" max="6" width="8.85546875" style="7" bestFit="1" customWidth="1"/>
    <col min="7" max="7" width="15.28515625" style="5" bestFit="1" customWidth="1"/>
    <col min="8" max="8" width="14.140625" style="7" bestFit="1" customWidth="1"/>
    <col min="9" max="10" width="12" style="5" bestFit="1" customWidth="1"/>
    <col min="11" max="11" width="13.140625" style="5" bestFit="1" customWidth="1"/>
    <col min="12" max="12" width="13.42578125" style="5" bestFit="1" customWidth="1"/>
    <col min="13" max="13" width="15.140625" style="7" customWidth="1"/>
    <col min="14" max="14" width="18.28515625" style="7" bestFit="1" customWidth="1"/>
    <col min="15" max="15" width="18.7109375" style="7" bestFit="1" customWidth="1"/>
    <col min="16" max="16" width="19.140625" style="7" bestFit="1" customWidth="1"/>
    <col min="17" max="16384" width="9.140625" style="5"/>
  </cols>
  <sheetData>
    <row r="1" spans="1:16" s="1" customFormat="1" ht="30" customHeight="1" x14ac:dyDescent="0.25">
      <c r="A1" s="1" t="s">
        <v>0</v>
      </c>
      <c r="B1" s="1" t="s">
        <v>1</v>
      </c>
      <c r="C1" s="1" t="s">
        <v>2</v>
      </c>
      <c r="D1" s="3" t="s">
        <v>3</v>
      </c>
      <c r="E1" s="1" t="s">
        <v>4</v>
      </c>
      <c r="F1" s="3" t="s">
        <v>5</v>
      </c>
      <c r="G1" s="2" t="s">
        <v>6</v>
      </c>
      <c r="H1" s="3" t="s">
        <v>7</v>
      </c>
      <c r="I1" s="1" t="s">
        <v>8</v>
      </c>
      <c r="J1" s="1" t="s">
        <v>9</v>
      </c>
      <c r="K1" s="1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2" spans="1:16" x14ac:dyDescent="0.25">
      <c r="A2" s="5" t="s">
        <v>20</v>
      </c>
      <c r="B2" s="5">
        <v>327031.95833333331</v>
      </c>
      <c r="C2" s="5">
        <v>315353.66666666669</v>
      </c>
      <c r="D2" s="7">
        <v>0.96448541666666643</v>
      </c>
      <c r="E2" s="5">
        <v>315001.47916666669</v>
      </c>
      <c r="F2" s="7">
        <v>0.99888333333333323</v>
      </c>
      <c r="G2" s="5">
        <v>315001.47916666669</v>
      </c>
      <c r="H2" s="7">
        <v>1</v>
      </c>
      <c r="I2" s="5">
        <v>0.83333333333333337</v>
      </c>
      <c r="J2" s="5">
        <v>69.95959704919791</v>
      </c>
      <c r="K2" s="5">
        <v>0.94090515750497916</v>
      </c>
      <c r="L2" s="5">
        <v>314993.5</v>
      </c>
      <c r="M2" s="7">
        <v>0.99999374999999979</v>
      </c>
      <c r="N2" s="7">
        <v>0.86057291666666635</v>
      </c>
      <c r="O2" s="7">
        <v>0.85634583333333303</v>
      </c>
      <c r="P2" s="7">
        <v>0.85035833333333333</v>
      </c>
    </row>
    <row r="3" spans="1:16" x14ac:dyDescent="0.25">
      <c r="A3" s="5" t="s">
        <v>17</v>
      </c>
      <c r="B3" s="5">
        <v>491692.08333333331</v>
      </c>
      <c r="C3" s="5">
        <v>475388.02083333331</v>
      </c>
      <c r="D3" s="7">
        <v>0.96700625000000029</v>
      </c>
      <c r="E3" s="5">
        <v>475196.58333333331</v>
      </c>
      <c r="F3" s="7">
        <v>0.99961666666666604</v>
      </c>
      <c r="G3" s="5">
        <v>475196.58333333331</v>
      </c>
      <c r="H3" s="7">
        <v>1</v>
      </c>
      <c r="I3" s="5">
        <v>17.104166666666668</v>
      </c>
      <c r="J3" s="5">
        <v>69.962881809033348</v>
      </c>
      <c r="K3" s="5">
        <v>0.8929498301968336</v>
      </c>
      <c r="L3" s="5">
        <v>475192.70833333331</v>
      </c>
      <c r="M3" s="7">
        <v>1</v>
      </c>
      <c r="N3" s="7">
        <v>0.84796875000000005</v>
      </c>
      <c r="O3" s="7">
        <v>0.82861874999999963</v>
      </c>
      <c r="P3" s="7">
        <v>0.82141874999999986</v>
      </c>
    </row>
    <row r="4" spans="1:16" x14ac:dyDescent="0.25">
      <c r="A4" s="5" t="s">
        <v>18</v>
      </c>
      <c r="B4" s="5">
        <v>409430.125</v>
      </c>
      <c r="C4" s="5">
        <v>395765.77083333331</v>
      </c>
      <c r="D4" s="7">
        <v>0.96676458333333326</v>
      </c>
      <c r="E4" s="5">
        <v>395504.125</v>
      </c>
      <c r="F4" s="7">
        <v>0.99936041666666664</v>
      </c>
      <c r="G4" s="5">
        <v>395504.125</v>
      </c>
      <c r="H4" s="7">
        <v>1</v>
      </c>
      <c r="I4" s="5">
        <v>20.229166666666668</v>
      </c>
      <c r="J4" s="5">
        <v>69.965445832291678</v>
      </c>
      <c r="K4" s="5">
        <v>0.84366877507314575</v>
      </c>
      <c r="L4" s="5">
        <v>395502.85416666669</v>
      </c>
      <c r="M4" s="7">
        <v>1</v>
      </c>
      <c r="N4" s="7">
        <v>0.82409166666666633</v>
      </c>
      <c r="O4" s="7">
        <v>0.79771249999999949</v>
      </c>
      <c r="P4" s="7">
        <v>0.78102708333333337</v>
      </c>
    </row>
    <row r="5" spans="1:16" x14ac:dyDescent="0.25">
      <c r="A5" s="5" t="s">
        <v>19</v>
      </c>
      <c r="B5" s="5">
        <v>392520.91666666669</v>
      </c>
      <c r="C5" s="5">
        <v>377382.8125</v>
      </c>
      <c r="D5" s="7">
        <v>0.9617083333333335</v>
      </c>
      <c r="E5" s="5">
        <v>377177.375</v>
      </c>
      <c r="F5" s="7">
        <v>0.99938124999999955</v>
      </c>
      <c r="G5" s="5">
        <v>377177.375</v>
      </c>
      <c r="H5" s="7">
        <v>1</v>
      </c>
      <c r="I5" s="5">
        <v>20.020833333333332</v>
      </c>
      <c r="J5" s="5">
        <v>69.964644272656258</v>
      </c>
      <c r="K5" s="5">
        <v>0.86435021046295823</v>
      </c>
      <c r="L5" s="5">
        <v>377175.625</v>
      </c>
      <c r="M5" s="7">
        <v>1</v>
      </c>
      <c r="N5" s="7">
        <v>0.84286249999999951</v>
      </c>
      <c r="O5" s="7">
        <v>0.83068958333333309</v>
      </c>
      <c r="P5" s="7">
        <v>0.81765833333333315</v>
      </c>
    </row>
    <row r="6" spans="1:16" x14ac:dyDescent="0.25">
      <c r="A6" s="5" t="s">
        <v>16</v>
      </c>
      <c r="B6" s="5">
        <v>470395.375</v>
      </c>
      <c r="C6" s="5">
        <v>457501.35416666669</v>
      </c>
      <c r="D6" s="7">
        <v>0.97263541666666686</v>
      </c>
      <c r="E6" s="5">
        <v>457341.60416666669</v>
      </c>
      <c r="F6" s="7">
        <v>0.99967083333333306</v>
      </c>
      <c r="G6" s="5">
        <v>457341.60416666669</v>
      </c>
      <c r="H6" s="7">
        <v>1</v>
      </c>
      <c r="I6" s="5">
        <v>19.8125</v>
      </c>
      <c r="J6" s="5">
        <v>69.964853549993734</v>
      </c>
      <c r="K6" s="5">
        <v>0.85097322056291658</v>
      </c>
      <c r="L6" s="5">
        <v>457339.9375</v>
      </c>
      <c r="M6" s="7">
        <v>1</v>
      </c>
      <c r="N6" s="7">
        <v>0.84260416666666671</v>
      </c>
      <c r="O6" s="7">
        <v>0.83752291666666645</v>
      </c>
      <c r="P6" s="7">
        <v>0.83272916666666674</v>
      </c>
    </row>
    <row r="7" spans="1:16" s="8" customFormat="1" x14ac:dyDescent="0.25">
      <c r="A7" s="8" t="s">
        <v>25</v>
      </c>
      <c r="B7" s="8">
        <f>AVERAGE(B2:B6)</f>
        <v>418214.09166666667</v>
      </c>
      <c r="C7" s="8">
        <f t="shared" ref="C7:P7" si="0">AVERAGE(C2:C6)</f>
        <v>404278.32500000001</v>
      </c>
      <c r="D7" s="9">
        <f t="shared" si="0"/>
        <v>0.96652000000000005</v>
      </c>
      <c r="E7" s="8">
        <f t="shared" si="0"/>
        <v>404044.23333333334</v>
      </c>
      <c r="F7" s="9">
        <f t="shared" si="0"/>
        <v>0.99938249999999973</v>
      </c>
      <c r="G7" s="8">
        <f t="shared" si="0"/>
        <v>404044.23333333334</v>
      </c>
      <c r="H7" s="9">
        <f t="shared" si="0"/>
        <v>1</v>
      </c>
      <c r="I7" s="8">
        <f t="shared" si="0"/>
        <v>15.6</v>
      </c>
      <c r="J7" s="8">
        <f t="shared" si="0"/>
        <v>69.963484502634586</v>
      </c>
      <c r="K7" s="8">
        <f t="shared" si="0"/>
        <v>0.87856943876016658</v>
      </c>
      <c r="L7" s="8">
        <f t="shared" si="0"/>
        <v>404040.92499999999</v>
      </c>
      <c r="M7" s="9">
        <f t="shared" si="0"/>
        <v>0.99999874999999994</v>
      </c>
      <c r="N7" s="9">
        <f t="shared" si="0"/>
        <v>0.84361999999999981</v>
      </c>
      <c r="O7" s="9">
        <f t="shared" si="0"/>
        <v>0.83017791666666629</v>
      </c>
      <c r="P7" s="9">
        <f t="shared" si="0"/>
        <v>0.82063833333333336</v>
      </c>
    </row>
  </sheetData>
  <customSheetViews>
    <customSheetView guid="{A94725D6-5302-4188-BB5A-5A1B88F9A105}" showPageBreaks="1" fitToPage="1" view="pageLayout">
      <selection activeCell="E23" sqref="E23"/>
      <pageMargins left="0.25" right="0.25" top="0.75" bottom="0.75" header="0.3" footer="0.3"/>
      <pageSetup scale="57" orientation="landscape" r:id="rId1"/>
      <headerFooter>
        <oddHeader>&amp;CS1a Table. Amplicon deep-sequencing coverage in the cataract case-control panel.</oddHeader>
      </headerFooter>
    </customSheetView>
  </customSheetViews>
  <pageMargins left="0.25" right="0.25" top="0.75" bottom="0.75" header="0.3" footer="0.3"/>
  <pageSetup scale="57" orientation="landscape" r:id="rId2"/>
  <headerFooter>
    <oddHeader>&amp;CS1a Table. Amplicon deep-sequencing coverage in the cataract case-control panel.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"/>
  <sheetViews>
    <sheetView view="pageLayout" zoomScaleNormal="100" workbookViewId="0">
      <selection activeCell="C10" sqref="C10"/>
    </sheetView>
  </sheetViews>
  <sheetFormatPr defaultRowHeight="15" x14ac:dyDescent="0.25"/>
  <cols>
    <col min="1" max="1" width="16.28515625" style="5" bestFit="1" customWidth="1"/>
    <col min="2" max="3" width="12" style="5" bestFit="1" customWidth="1"/>
    <col min="4" max="4" width="8.85546875" style="6" bestFit="1" customWidth="1"/>
    <col min="5" max="5" width="14.5703125" style="5" bestFit="1" customWidth="1"/>
    <col min="6" max="6" width="8.85546875" style="6" bestFit="1" customWidth="1"/>
    <col min="7" max="7" width="12.28515625" style="5" bestFit="1" customWidth="1"/>
    <col min="8" max="8" width="24.140625" style="6" bestFit="1" customWidth="1"/>
    <col min="9" max="10" width="12" style="5" bestFit="1" customWidth="1"/>
    <col min="11" max="11" width="13.140625" style="5" bestFit="1" customWidth="1"/>
    <col min="12" max="12" width="25.5703125" style="5" bestFit="1" customWidth="1"/>
    <col min="13" max="13" width="27.5703125" style="6" bestFit="1" customWidth="1"/>
    <col min="14" max="14" width="18.28515625" style="6" customWidth="1"/>
    <col min="15" max="15" width="18.7109375" style="6" bestFit="1" customWidth="1"/>
    <col min="16" max="16" width="19.140625" style="6" bestFit="1" customWidth="1"/>
    <col min="17" max="16384" width="9.140625" style="5"/>
  </cols>
  <sheetData>
    <row r="1" spans="1:16" s="1" customFormat="1" ht="30" customHeight="1" x14ac:dyDescent="0.25">
      <c r="A1" s="1" t="s">
        <v>0</v>
      </c>
      <c r="B1" s="1" t="s">
        <v>1</v>
      </c>
      <c r="C1" s="2" t="s">
        <v>2</v>
      </c>
      <c r="D1" s="3" t="s">
        <v>3</v>
      </c>
      <c r="E1" s="1" t="s">
        <v>4</v>
      </c>
      <c r="F1" s="3" t="s">
        <v>5</v>
      </c>
      <c r="G1" s="2" t="s">
        <v>6</v>
      </c>
      <c r="H1" s="4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4" t="s">
        <v>12</v>
      </c>
      <c r="N1" s="3" t="s">
        <v>13</v>
      </c>
      <c r="O1" s="3" t="s">
        <v>14</v>
      </c>
      <c r="P1" s="3" t="s">
        <v>15</v>
      </c>
    </row>
    <row r="2" spans="1:16" x14ac:dyDescent="0.25">
      <c r="A2" s="5" t="s">
        <v>21</v>
      </c>
      <c r="B2" s="5">
        <v>618007.20833333337</v>
      </c>
      <c r="C2" s="5">
        <v>605619.75</v>
      </c>
      <c r="D2" s="6">
        <v>0.95067708333333345</v>
      </c>
      <c r="E2" s="5">
        <v>605318.5625</v>
      </c>
      <c r="F2" s="6">
        <v>0.99951666666666628</v>
      </c>
      <c r="G2" s="5">
        <v>605318.5625</v>
      </c>
      <c r="H2" s="6">
        <v>1</v>
      </c>
      <c r="I2" s="5">
        <v>20.270833333333332</v>
      </c>
      <c r="J2" s="5">
        <v>69.969515169758324</v>
      </c>
      <c r="K2" s="5">
        <v>0.77681977753239584</v>
      </c>
      <c r="L2" s="5">
        <v>605316.02083333337</v>
      </c>
      <c r="M2" s="6">
        <v>1</v>
      </c>
      <c r="N2" s="6">
        <v>0.80571041666666676</v>
      </c>
      <c r="O2" s="6">
        <v>0.79648541666666628</v>
      </c>
      <c r="P2" s="6">
        <v>0.77684583333333357</v>
      </c>
    </row>
    <row r="3" spans="1:16" x14ac:dyDescent="0.25">
      <c r="A3" s="5" t="s">
        <v>22</v>
      </c>
      <c r="B3" s="5">
        <v>408218.58333333331</v>
      </c>
      <c r="C3" s="5">
        <v>395706.75</v>
      </c>
      <c r="D3" s="6">
        <v>0.96918541666666658</v>
      </c>
      <c r="E3" s="5">
        <v>395519.52083333331</v>
      </c>
      <c r="F3" s="6">
        <v>0.99954374999999962</v>
      </c>
      <c r="G3" s="5">
        <v>395519.52083333331</v>
      </c>
      <c r="H3" s="6">
        <v>1</v>
      </c>
      <c r="I3" s="5">
        <v>20.458333333333332</v>
      </c>
      <c r="J3" s="5">
        <v>69.968490090652111</v>
      </c>
      <c r="K3" s="5">
        <v>0.81040570467350026</v>
      </c>
      <c r="L3" s="5">
        <v>395518.35416666669</v>
      </c>
      <c r="M3" s="6">
        <v>1</v>
      </c>
      <c r="N3" s="6">
        <v>0.8585520833333331</v>
      </c>
      <c r="O3" s="6">
        <v>0.84795833333333315</v>
      </c>
      <c r="P3" s="6">
        <v>0.70258333333333356</v>
      </c>
    </row>
    <row r="4" spans="1:16" x14ac:dyDescent="0.25">
      <c r="A4" s="5" t="s">
        <v>23</v>
      </c>
      <c r="B4" s="5">
        <v>342633.75</v>
      </c>
      <c r="C4" s="5">
        <v>323583.20833333331</v>
      </c>
      <c r="D4" s="6">
        <v>0.94477083333333323</v>
      </c>
      <c r="E4" s="5">
        <v>323350.89583333331</v>
      </c>
      <c r="F4" s="6">
        <v>0.99930624999999929</v>
      </c>
      <c r="G4" s="5">
        <v>323350.89583333331</v>
      </c>
      <c r="H4" s="6">
        <v>1</v>
      </c>
      <c r="I4" s="5">
        <v>18.604166666666668</v>
      </c>
      <c r="J4" s="5">
        <v>69.951153109358344</v>
      </c>
      <c r="K4" s="5">
        <v>1.0029573944081873</v>
      </c>
      <c r="L4" s="5">
        <v>323348.72916666669</v>
      </c>
      <c r="M4" s="6">
        <v>1</v>
      </c>
      <c r="N4" s="6">
        <v>0.85957291666666624</v>
      </c>
      <c r="O4" s="6">
        <v>0.85472083333333337</v>
      </c>
      <c r="P4" s="6">
        <v>0.64798541666666665</v>
      </c>
    </row>
    <row r="5" spans="1:16" s="8" customFormat="1" x14ac:dyDescent="0.25">
      <c r="A5" s="8" t="s">
        <v>24</v>
      </c>
      <c r="B5" s="8">
        <f>AVERAGE(B2:B4)</f>
        <v>456286.51388888893</v>
      </c>
      <c r="C5" s="8">
        <f t="shared" ref="C5:P5" si="0">AVERAGE(C2:C4)</f>
        <v>441636.56944444444</v>
      </c>
      <c r="D5" s="10">
        <f t="shared" si="0"/>
        <v>0.95487777777777783</v>
      </c>
      <c r="E5" s="8">
        <f t="shared" si="0"/>
        <v>441396.32638888882</v>
      </c>
      <c r="F5" s="10">
        <f t="shared" si="0"/>
        <v>0.9994555555555551</v>
      </c>
      <c r="G5" s="8">
        <f t="shared" si="0"/>
        <v>441396.32638888882</v>
      </c>
      <c r="H5" s="10">
        <f t="shared" si="0"/>
        <v>1</v>
      </c>
      <c r="I5" s="8">
        <f t="shared" si="0"/>
        <v>19.777777777777775</v>
      </c>
      <c r="J5" s="8">
        <f t="shared" si="0"/>
        <v>69.963052789922926</v>
      </c>
      <c r="K5" s="8">
        <f t="shared" si="0"/>
        <v>0.86339429220469455</v>
      </c>
      <c r="L5" s="8">
        <f t="shared" si="0"/>
        <v>441394.36805555556</v>
      </c>
      <c r="M5" s="10">
        <f t="shared" si="0"/>
        <v>1</v>
      </c>
      <c r="N5" s="10">
        <f t="shared" si="0"/>
        <v>0.84127847222222207</v>
      </c>
      <c r="O5" s="10">
        <f t="shared" si="0"/>
        <v>0.83305486111111093</v>
      </c>
      <c r="P5" s="10">
        <f t="shared" si="0"/>
        <v>0.7091381944444447</v>
      </c>
    </row>
  </sheetData>
  <customSheetViews>
    <customSheetView guid="{A94725D6-5302-4188-BB5A-5A1B88F9A105}" showPageBreaks="1" fitToPage="1" view="pageLayout">
      <selection activeCell="C10" sqref="C10"/>
      <pageMargins left="0.25" right="0.25" top="0.75" bottom="0.75" header="0.3" footer="0.3"/>
      <pageSetup scale="52" orientation="landscape" r:id="rId1"/>
      <headerFooter>
        <oddHeader>&amp;CS1b Table. Amplicon deep-sequencing coverage in the post-mortem lens panel.</oddHeader>
      </headerFooter>
    </customSheetView>
  </customSheetViews>
  <pageMargins left="0.25" right="0.25" top="0.75" bottom="0.75" header="0.3" footer="0.3"/>
  <pageSetup scale="52" orientation="landscape" r:id="rId2"/>
  <headerFooter>
    <oddHeader>&amp;CS1b Table. Amplicon deep-sequencing coverage in the post-mortem lens panel.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S1a. Cat case-control panel</vt:lpstr>
      <vt:lpstr>S1b. Lens panel</vt:lpstr>
    </vt:vector>
  </TitlesOfParts>
  <Company>WUSM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 Bennett</dc:creator>
  <cp:lastModifiedBy>shielsa</cp:lastModifiedBy>
  <cp:lastPrinted>2017-01-10T16:55:34Z</cp:lastPrinted>
  <dcterms:created xsi:type="dcterms:W3CDTF">2016-09-28T19:03:47Z</dcterms:created>
  <dcterms:modified xsi:type="dcterms:W3CDTF">2017-11-01T16:57:10Z</dcterms:modified>
</cp:coreProperties>
</file>