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showInkAnnotation="0" autoCompressPictures="0"/>
  <bookViews>
    <workbookView xWindow="8745" yWindow="105" windowWidth="25365" windowHeight="18240" tabRatio="500"/>
  </bookViews>
  <sheets>
    <sheet name="Sheet1" sheetId="2" r:id="rId1"/>
    <sheet name="Sheet2" sheetId="3" r:id="rId2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2" l="1"/>
  <c r="F50" i="2"/>
  <c r="G36" i="2"/>
  <c r="F36" i="2"/>
  <c r="E50" i="2"/>
  <c r="E36" i="2"/>
</calcChain>
</file>

<file path=xl/sharedStrings.xml><?xml version="1.0" encoding="utf-8"?>
<sst xmlns="http://schemas.openxmlformats.org/spreadsheetml/2006/main" count="56" uniqueCount="48">
  <si>
    <t>Sample</t>
  </si>
  <si>
    <t>Conc. (nM)</t>
  </si>
  <si>
    <t>Ave set</t>
  </si>
  <si>
    <t>RMS</t>
  </si>
  <si>
    <t>SEM</t>
  </si>
  <si>
    <t>200uL  Fresh 1</t>
  </si>
  <si>
    <t>200uL  Fresh 1b</t>
  </si>
  <si>
    <t>200uL  Fresh 1c</t>
  </si>
  <si>
    <t>200uL  Fresh 1d</t>
  </si>
  <si>
    <t>200uL  Fresh 1e</t>
  </si>
  <si>
    <t>200uL  Fresh 1f</t>
  </si>
  <si>
    <t>200uL  Fresh 1g</t>
  </si>
  <si>
    <t>200uL  Fresh 1h</t>
  </si>
  <si>
    <t>200uL  Fresh 2a</t>
  </si>
  <si>
    <t>200uL  Fresh 2b</t>
  </si>
  <si>
    <t>200uL  Fresh 2c</t>
  </si>
  <si>
    <t>200uL  Fresh 3a</t>
  </si>
  <si>
    <t>200uL  Fresh 3b</t>
  </si>
  <si>
    <t>200uL  Fresh 3c</t>
  </si>
  <si>
    <t>200uL  Fresh 3d</t>
  </si>
  <si>
    <t>200uL  Thawed 2a</t>
  </si>
  <si>
    <t>200uL  Thawed 2b</t>
  </si>
  <si>
    <t>200uL  Thawed 2c</t>
  </si>
  <si>
    <t>200uL  Thawed 2d</t>
  </si>
  <si>
    <t>200uL  Thawed 3a</t>
  </si>
  <si>
    <t>200uL  Thawed 3b</t>
  </si>
  <si>
    <t>200uL  Thawed 3c</t>
  </si>
  <si>
    <t>200uL  Thawed 4a</t>
  </si>
  <si>
    <t>200uL  Thawed 4c</t>
  </si>
  <si>
    <t>200uL  Thawed 5a</t>
  </si>
  <si>
    <t>200uL  Thawed 5b</t>
  </si>
  <si>
    <t>200uL  Thawed 5c</t>
  </si>
  <si>
    <t>200uL  Thawed 5d</t>
  </si>
  <si>
    <t xml:space="preserve">Fresh plasma sample </t>
  </si>
  <si>
    <t>Average</t>
  </si>
  <si>
    <t xml:space="preserve">Thawed plasma sample </t>
  </si>
  <si>
    <t>Summary</t>
  </si>
  <si>
    <t>Nitrite measurement from heparin tubes</t>
  </si>
  <si>
    <t>50 uL 125 nM Nitrite</t>
  </si>
  <si>
    <t>50 uL 250 nM Nitrite</t>
  </si>
  <si>
    <t>50 uL 500 nM Nitrite</t>
  </si>
  <si>
    <t>50 uL 15.63 nM Nitrite</t>
  </si>
  <si>
    <t>50 uL 31.5 nM Nitrite</t>
  </si>
  <si>
    <t>50 uL 33.5 nM Nitrite</t>
  </si>
  <si>
    <t>50 uL 62.5 nM Nitrite</t>
  </si>
  <si>
    <t>AUC</t>
  </si>
  <si>
    <t>Back Calc</t>
  </si>
  <si>
    <t>Nitrite (nM)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</si>
</sst>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7.1613345629093703E-2"/>
                  <c:y val="-4.773712901271959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Sheet1!$D$4:$D$15</c:f>
              <c:numCache>
                <c:formatCode>General</c:formatCode>
                <c:ptCount val="12"/>
                <c:pt idx="0">
                  <c:v>10.199999999999999</c:v>
                </c:pt>
                <c:pt idx="1">
                  <c:v>8.9</c:v>
                </c:pt>
                <c:pt idx="2">
                  <c:v>20.399999999999999</c:v>
                </c:pt>
                <c:pt idx="3">
                  <c:v>15.6</c:v>
                </c:pt>
                <c:pt idx="4">
                  <c:v>34.9</c:v>
                </c:pt>
                <c:pt idx="5">
                  <c:v>32.6</c:v>
                </c:pt>
                <c:pt idx="6">
                  <c:v>68</c:v>
                </c:pt>
                <c:pt idx="7">
                  <c:v>73.2</c:v>
                </c:pt>
                <c:pt idx="8">
                  <c:v>142.19999999999999</c:v>
                </c:pt>
                <c:pt idx="9">
                  <c:v>143</c:v>
                </c:pt>
                <c:pt idx="10">
                  <c:v>272.10000000000002</c:v>
                </c:pt>
                <c:pt idx="11">
                  <c:v>278.7</c:v>
                </c:pt>
              </c:numCache>
            </c:numRef>
          </c:xVal>
          <c:yVal>
            <c:numRef>
              <c:f>Sheet1!$E$4:$E$15</c:f>
              <c:numCache>
                <c:formatCode>General</c:formatCode>
                <c:ptCount val="12"/>
                <c:pt idx="0">
                  <c:v>15.63</c:v>
                </c:pt>
                <c:pt idx="1">
                  <c:v>15.63</c:v>
                </c:pt>
                <c:pt idx="2">
                  <c:v>31.25</c:v>
                </c:pt>
                <c:pt idx="3">
                  <c:v>31.25</c:v>
                </c:pt>
                <c:pt idx="4">
                  <c:v>62.5</c:v>
                </c:pt>
                <c:pt idx="5">
                  <c:v>62.5</c:v>
                </c:pt>
                <c:pt idx="6">
                  <c:v>125</c:v>
                </c:pt>
                <c:pt idx="7">
                  <c:v>126</c:v>
                </c:pt>
                <c:pt idx="8">
                  <c:v>250</c:v>
                </c:pt>
                <c:pt idx="9">
                  <c:v>250</c:v>
                </c:pt>
                <c:pt idx="10">
                  <c:v>500</c:v>
                </c:pt>
                <c:pt idx="11">
                  <c:v>500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285760"/>
        <c:axId val="217287680"/>
      </c:scatterChart>
      <c:valAx>
        <c:axId val="21728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Nitrite (nM)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7287680"/>
        <c:crosses val="autoZero"/>
        <c:crossBetween val="midCat"/>
      </c:valAx>
      <c:valAx>
        <c:axId val="2172876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AUC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7285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114300</xdr:colOff>
      <xdr:row>33</xdr:row>
      <xdr:rowOff>38100</xdr:rowOff>
    </xdr:from>
    <xdr:to>
      <xdr:col>11</xdr:col>
      <xdr:colOff>127000</xdr:colOff>
      <xdr:row>37</xdr:row>
      <xdr:rowOff>25400</xdr:rowOff>
    </xdr:to>
    <xdr:sp macro="" textlink="">
      <xdr:nvSpPr>
        <xdr:cNvPr id="2049" name="AutoShape 1" descr="kjermbilde 2016-11-29 08.38.54"/>
        <xdr:cNvSpPr>
          <a:spLocks noChangeAspect="1" noChangeArrowheads="1"/>
        </xdr:cNvSpPr>
      </xdr:nvSpPr>
      <xdr:spPr bwMode="auto">
        <a:xfrm>
          <a:off x="5105400" y="6134100"/>
          <a:ext cx="5080000" cy="749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635000</xdr:colOff>
      <xdr:row>0</xdr:row>
      <xdr:rowOff>38100</xdr:rowOff>
    </xdr:from>
    <xdr:to>
      <xdr:col>11</xdr:col>
      <xdr:colOff>76200</xdr:colOff>
      <xdr:row>20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58"/>
  <sheetViews>
    <sheetView tabSelected="1" workbookViewId="0">
      <selection activeCell="P13" sqref="P13"/>
    </sheetView>
  </sheetViews>
  <sheetFormatPr defaultColWidth="11" defaultRowHeight="15.75" x14ac:dyDescent="0.25"/>
  <cols>
    <col min="2" max="2" width="22.125" style="2" customWidth="1"/>
    <col min="3" max="3" width="10.875" style="2"/>
    <col min="6" max="6" width="13.5" customWidth="1"/>
    <col min="8" max="8" width="23.125" customWidth="1"/>
  </cols>
  <sheetData>
    <row r="3" spans="2:5" x14ac:dyDescent="0.25">
      <c r="C3" s="2" t="s">
        <v>46</v>
      </c>
      <c r="D3" s="2" t="s">
        <v>45</v>
      </c>
      <c r="E3" s="2" t="s">
        <v>47</v>
      </c>
    </row>
    <row r="4" spans="2:5" x14ac:dyDescent="0.25">
      <c r="B4" s="11" t="s">
        <v>41</v>
      </c>
      <c r="C4" s="12">
        <v>16.685779999999998</v>
      </c>
      <c r="D4" s="13">
        <v>10.199999999999999</v>
      </c>
      <c r="E4" s="2">
        <v>15.63</v>
      </c>
    </row>
    <row r="5" spans="2:5" x14ac:dyDescent="0.25">
      <c r="B5" s="11" t="s">
        <v>41</v>
      </c>
      <c r="C5" s="12">
        <v>14.332260000000002</v>
      </c>
      <c r="D5" s="13">
        <v>8.9</v>
      </c>
      <c r="E5" s="2">
        <v>15.63</v>
      </c>
    </row>
    <row r="6" spans="2:5" x14ac:dyDescent="0.25">
      <c r="B6" s="11" t="s">
        <v>42</v>
      </c>
      <c r="C6" s="12">
        <v>35.151859999999999</v>
      </c>
      <c r="D6" s="13">
        <v>20.399999999999999</v>
      </c>
      <c r="E6" s="2">
        <v>31.25</v>
      </c>
    </row>
    <row r="7" spans="2:5" x14ac:dyDescent="0.25">
      <c r="B7" s="11" t="s">
        <v>43</v>
      </c>
      <c r="C7" s="12">
        <v>26.461939999999998</v>
      </c>
      <c r="D7" s="13">
        <v>15.6</v>
      </c>
      <c r="E7" s="2">
        <v>31.25</v>
      </c>
    </row>
    <row r="8" spans="2:5" x14ac:dyDescent="0.25">
      <c r="B8" s="11" t="s">
        <v>44</v>
      </c>
      <c r="C8" s="12">
        <v>61.402659999999997</v>
      </c>
      <c r="D8" s="13">
        <v>34.9</v>
      </c>
      <c r="E8" s="2">
        <v>62.5</v>
      </c>
    </row>
    <row r="9" spans="2:5" x14ac:dyDescent="0.25">
      <c r="B9" s="11" t="s">
        <v>44</v>
      </c>
      <c r="C9" s="12">
        <v>57.238740000000007</v>
      </c>
      <c r="D9" s="13">
        <v>32.6</v>
      </c>
      <c r="E9" s="2">
        <v>62.5</v>
      </c>
    </row>
    <row r="10" spans="2:5" x14ac:dyDescent="0.25">
      <c r="B10" s="11" t="s">
        <v>38</v>
      </c>
      <c r="C10" s="12">
        <v>121.32690000000001</v>
      </c>
      <c r="D10" s="13">
        <v>68</v>
      </c>
      <c r="E10" s="2">
        <v>125</v>
      </c>
    </row>
    <row r="11" spans="2:5" x14ac:dyDescent="0.25">
      <c r="B11" s="11" t="s">
        <v>38</v>
      </c>
      <c r="C11" s="12">
        <v>130.74098000000001</v>
      </c>
      <c r="D11" s="13">
        <v>73.2</v>
      </c>
      <c r="E11" s="2">
        <v>126</v>
      </c>
    </row>
    <row r="12" spans="2:5" x14ac:dyDescent="0.25">
      <c r="B12" s="11" t="s">
        <v>39</v>
      </c>
      <c r="C12" s="12">
        <v>255.65857999999997</v>
      </c>
      <c r="D12" s="13">
        <v>142.19999999999999</v>
      </c>
      <c r="E12" s="2">
        <v>250</v>
      </c>
    </row>
    <row r="13" spans="2:5" x14ac:dyDescent="0.25">
      <c r="B13" s="11" t="s">
        <v>39</v>
      </c>
      <c r="C13" s="12">
        <v>257.1069</v>
      </c>
      <c r="D13" s="13">
        <v>143</v>
      </c>
      <c r="E13" s="2">
        <v>250</v>
      </c>
    </row>
    <row r="14" spans="2:5" x14ac:dyDescent="0.25">
      <c r="B14" s="11" t="s">
        <v>40</v>
      </c>
      <c r="C14" s="12">
        <v>490.82954000000001</v>
      </c>
      <c r="D14" s="13">
        <v>272.10000000000002</v>
      </c>
      <c r="E14" s="2">
        <v>500</v>
      </c>
    </row>
    <row r="15" spans="2:5" x14ac:dyDescent="0.25">
      <c r="B15" s="11" t="s">
        <v>40</v>
      </c>
      <c r="C15" s="12">
        <v>502.77817999999996</v>
      </c>
      <c r="D15" s="13">
        <v>278.7</v>
      </c>
      <c r="E15" s="2">
        <v>500</v>
      </c>
    </row>
    <row r="19" spans="2:12" x14ac:dyDescent="0.25">
      <c r="B19" s="9"/>
    </row>
    <row r="20" spans="2:12" x14ac:dyDescent="0.25">
      <c r="B20" s="9" t="s">
        <v>37</v>
      </c>
      <c r="D20" s="2"/>
    </row>
    <row r="21" spans="2:12" x14ac:dyDescent="0.25">
      <c r="B21" s="3" t="s">
        <v>0</v>
      </c>
      <c r="C21" s="3" t="s">
        <v>1</v>
      </c>
      <c r="D21" s="3" t="s">
        <v>45</v>
      </c>
      <c r="E21" s="3" t="s">
        <v>2</v>
      </c>
      <c r="F21" s="3" t="s">
        <v>3</v>
      </c>
      <c r="G21" s="3" t="s">
        <v>4</v>
      </c>
      <c r="K21" s="2"/>
      <c r="L21" s="10"/>
    </row>
    <row r="22" spans="2:12" x14ac:dyDescent="0.25">
      <c r="B22" s="2" t="s">
        <v>5</v>
      </c>
      <c r="C22" s="2">
        <v>87.291380000000004</v>
      </c>
      <c r="D22" s="2">
        <v>49.2</v>
      </c>
      <c r="E22" s="2"/>
      <c r="F22" s="2"/>
      <c r="G22" s="2"/>
      <c r="K22" s="2"/>
      <c r="L22" s="10"/>
    </row>
    <row r="23" spans="2:12" x14ac:dyDescent="0.25">
      <c r="B23" s="2" t="s">
        <v>6</v>
      </c>
      <c r="C23" s="2">
        <v>94.714020000000005</v>
      </c>
      <c r="D23" s="2">
        <v>53.3</v>
      </c>
      <c r="E23" s="2"/>
      <c r="F23" s="2"/>
      <c r="G23" s="2"/>
      <c r="K23" s="2"/>
      <c r="L23" s="10"/>
    </row>
    <row r="24" spans="2:12" x14ac:dyDescent="0.25">
      <c r="B24" s="2" t="s">
        <v>7</v>
      </c>
      <c r="C24" s="2">
        <v>97.248580000000004</v>
      </c>
      <c r="D24" s="2">
        <v>54.7</v>
      </c>
      <c r="E24" s="2"/>
      <c r="F24" s="2"/>
      <c r="G24" s="2"/>
      <c r="K24" s="2"/>
      <c r="L24" s="10"/>
    </row>
    <row r="25" spans="2:12" x14ac:dyDescent="0.25">
      <c r="B25" s="2" t="s">
        <v>8</v>
      </c>
      <c r="C25" s="2">
        <v>104.1281</v>
      </c>
      <c r="D25" s="2">
        <v>58.5</v>
      </c>
      <c r="E25" s="2"/>
      <c r="F25" s="2"/>
      <c r="G25" s="2"/>
      <c r="K25" s="2"/>
      <c r="L25" s="10"/>
    </row>
    <row r="26" spans="2:12" x14ac:dyDescent="0.25">
      <c r="B26" s="2" t="s">
        <v>9</v>
      </c>
      <c r="C26" s="2">
        <v>108.83514000000001</v>
      </c>
      <c r="D26" s="2">
        <v>61.1</v>
      </c>
      <c r="E26" s="2"/>
      <c r="F26" s="2"/>
      <c r="G26" s="2"/>
      <c r="K26" s="2"/>
      <c r="L26" s="10"/>
    </row>
    <row r="27" spans="2:12" x14ac:dyDescent="0.25">
      <c r="B27" s="2" t="s">
        <v>10</v>
      </c>
      <c r="C27" s="2">
        <v>95.800259999999994</v>
      </c>
      <c r="D27" s="2">
        <v>53.9</v>
      </c>
      <c r="E27" s="2"/>
      <c r="F27" s="2"/>
      <c r="G27" s="2"/>
      <c r="K27" s="2"/>
      <c r="L27" s="10"/>
    </row>
    <row r="28" spans="2:12" x14ac:dyDescent="0.25">
      <c r="B28" s="2" t="s">
        <v>11</v>
      </c>
      <c r="C28" s="2">
        <v>103.40394000000001</v>
      </c>
      <c r="D28" s="2">
        <v>58.1</v>
      </c>
      <c r="E28" s="2"/>
      <c r="F28" s="2"/>
      <c r="G28" s="2"/>
      <c r="K28" s="2"/>
      <c r="L28" s="10"/>
    </row>
    <row r="29" spans="2:12" x14ac:dyDescent="0.25">
      <c r="B29" s="2" t="s">
        <v>12</v>
      </c>
      <c r="C29" s="2">
        <v>85.480980000000002</v>
      </c>
      <c r="D29" s="2">
        <v>48.2</v>
      </c>
      <c r="E29" s="2"/>
      <c r="F29" s="2"/>
      <c r="G29" s="2"/>
      <c r="K29" s="2"/>
      <c r="L29" s="10"/>
    </row>
    <row r="30" spans="2:12" x14ac:dyDescent="0.25">
      <c r="B30" s="2" t="s">
        <v>13</v>
      </c>
      <c r="C30" s="2">
        <v>90.006980000000013</v>
      </c>
      <c r="D30" s="2">
        <v>50.7</v>
      </c>
      <c r="E30" s="2"/>
      <c r="F30" s="2"/>
      <c r="G30" s="2"/>
      <c r="K30" s="2"/>
      <c r="L30" s="10"/>
    </row>
    <row r="31" spans="2:12" x14ac:dyDescent="0.25">
      <c r="B31" s="2" t="s">
        <v>14</v>
      </c>
      <c r="C31" s="2">
        <v>99.602100000000007</v>
      </c>
      <c r="D31" s="2">
        <v>56</v>
      </c>
      <c r="E31" s="2"/>
      <c r="F31" s="2"/>
      <c r="G31" s="2"/>
      <c r="K31" s="2"/>
      <c r="L31" s="10"/>
    </row>
    <row r="32" spans="2:12" x14ac:dyDescent="0.25">
      <c r="B32" s="2" t="s">
        <v>15</v>
      </c>
      <c r="C32" s="2">
        <v>109.92138000000001</v>
      </c>
      <c r="D32" s="2">
        <v>61.7</v>
      </c>
      <c r="E32" s="2"/>
      <c r="F32" s="2"/>
      <c r="G32" s="2"/>
      <c r="K32" s="2"/>
      <c r="L32" s="10"/>
    </row>
    <row r="33" spans="2:12" x14ac:dyDescent="0.25">
      <c r="B33" s="2" t="s">
        <v>16</v>
      </c>
      <c r="C33" s="2">
        <v>101.41250000000001</v>
      </c>
      <c r="D33" s="2">
        <v>57</v>
      </c>
      <c r="E33" s="2"/>
      <c r="F33" s="2"/>
      <c r="G33" s="2"/>
      <c r="K33" s="2"/>
      <c r="L33" s="10"/>
    </row>
    <row r="34" spans="2:12" x14ac:dyDescent="0.25">
      <c r="B34" s="2" t="s">
        <v>17</v>
      </c>
      <c r="C34" s="2">
        <v>97.791700000000006</v>
      </c>
      <c r="D34" s="2">
        <v>55</v>
      </c>
      <c r="E34" s="2"/>
      <c r="F34" s="2"/>
      <c r="G34" s="2"/>
      <c r="K34" s="2"/>
      <c r="L34" s="10"/>
    </row>
    <row r="35" spans="2:12" x14ac:dyDescent="0.25">
      <c r="B35" s="2" t="s">
        <v>18</v>
      </c>
      <c r="C35" s="2">
        <v>125.30978</v>
      </c>
      <c r="D35" s="2">
        <v>70.2</v>
      </c>
      <c r="E35" s="2"/>
      <c r="F35" s="2"/>
      <c r="G35" s="2"/>
      <c r="K35" s="2"/>
      <c r="L35" s="10"/>
    </row>
    <row r="36" spans="2:12" x14ac:dyDescent="0.25">
      <c r="B36" s="2" t="s">
        <v>19</v>
      </c>
      <c r="C36" s="2">
        <v>100.14521999999999</v>
      </c>
      <c r="D36" s="2">
        <v>56.3</v>
      </c>
      <c r="E36" s="7">
        <f>AVERAGE(C22:C36)</f>
        <v>100.07280399999999</v>
      </c>
      <c r="F36" s="7">
        <f>SQRT((SUMSQ(C22:C36)/COUNTA(C22:C36)))</f>
        <v>100.53075507675386</v>
      </c>
      <c r="G36" s="7">
        <f>STDEV(C22:C36)/SQRT(COUNT(C22:C36))</f>
        <v>2.5616208022022007</v>
      </c>
    </row>
    <row r="37" spans="2:12" x14ac:dyDescent="0.25">
      <c r="D37" s="2"/>
      <c r="E37" s="8"/>
      <c r="F37" s="8"/>
      <c r="G37" s="8"/>
    </row>
    <row r="38" spans="2:12" x14ac:dyDescent="0.25">
      <c r="B38" s="2" t="s">
        <v>20</v>
      </c>
      <c r="C38" s="2">
        <v>91.274259999999998</v>
      </c>
      <c r="D38">
        <v>51.4</v>
      </c>
      <c r="E38" s="8"/>
      <c r="F38" s="8"/>
      <c r="G38" s="8"/>
    </row>
    <row r="39" spans="2:12" x14ac:dyDescent="0.25">
      <c r="B39" s="2" t="s">
        <v>21</v>
      </c>
      <c r="C39" s="2">
        <v>103.94706000000001</v>
      </c>
      <c r="D39">
        <v>58.4</v>
      </c>
      <c r="E39" s="8"/>
      <c r="F39" s="8"/>
      <c r="G39" s="8"/>
      <c r="L39" s="10"/>
    </row>
    <row r="40" spans="2:12" x14ac:dyDescent="0.25">
      <c r="B40" s="2" t="s">
        <v>22</v>
      </c>
      <c r="C40" s="2">
        <v>135.99113999999997</v>
      </c>
      <c r="D40">
        <v>76.099999999999994</v>
      </c>
      <c r="E40" s="8"/>
      <c r="F40" s="8"/>
      <c r="G40" s="8"/>
      <c r="L40" s="10"/>
    </row>
    <row r="41" spans="2:12" x14ac:dyDescent="0.25">
      <c r="B41" s="2" t="s">
        <v>23</v>
      </c>
      <c r="C41" s="2">
        <v>102.86082</v>
      </c>
      <c r="D41">
        <v>57.8</v>
      </c>
      <c r="E41" s="8"/>
      <c r="F41" s="8"/>
      <c r="G41" s="8"/>
      <c r="L41" s="10"/>
    </row>
    <row r="42" spans="2:12" x14ac:dyDescent="0.25">
      <c r="B42" s="2" t="s">
        <v>24</v>
      </c>
      <c r="C42" s="2">
        <v>102.13666000000001</v>
      </c>
      <c r="D42">
        <v>57.4</v>
      </c>
      <c r="E42" s="8"/>
      <c r="F42" s="8"/>
      <c r="G42" s="8"/>
      <c r="L42" s="10"/>
    </row>
    <row r="43" spans="2:12" x14ac:dyDescent="0.25">
      <c r="B43" s="2" t="s">
        <v>25</v>
      </c>
      <c r="C43" s="2">
        <v>108.29201999999999</v>
      </c>
      <c r="D43">
        <v>60.8</v>
      </c>
      <c r="E43" s="8"/>
      <c r="F43" s="8"/>
      <c r="G43" s="8"/>
      <c r="L43" s="10"/>
    </row>
    <row r="44" spans="2:12" x14ac:dyDescent="0.25">
      <c r="B44" s="2" t="s">
        <v>26</v>
      </c>
      <c r="C44" s="2">
        <v>117.16298</v>
      </c>
      <c r="D44">
        <v>65.7</v>
      </c>
      <c r="E44" s="8"/>
      <c r="F44" s="8"/>
      <c r="G44" s="8"/>
      <c r="L44" s="10"/>
    </row>
    <row r="45" spans="2:12" x14ac:dyDescent="0.25">
      <c r="B45" s="2" t="s">
        <v>27</v>
      </c>
      <c r="C45" s="2">
        <v>105.0333</v>
      </c>
      <c r="D45">
        <v>59</v>
      </c>
      <c r="E45" s="8"/>
      <c r="F45" s="8"/>
      <c r="G45" s="8"/>
      <c r="L45" s="10"/>
    </row>
    <row r="46" spans="2:12" x14ac:dyDescent="0.25">
      <c r="B46" s="2" t="s">
        <v>28</v>
      </c>
      <c r="C46" s="2">
        <v>95.076099999999997</v>
      </c>
      <c r="D46">
        <v>53.5</v>
      </c>
      <c r="E46" s="8"/>
      <c r="F46" s="8"/>
      <c r="G46" s="8"/>
      <c r="L46" s="10"/>
    </row>
    <row r="47" spans="2:12" x14ac:dyDescent="0.25">
      <c r="B47" s="2" t="s">
        <v>29</v>
      </c>
      <c r="C47" s="2">
        <v>59.049140000000008</v>
      </c>
      <c r="D47">
        <v>33.6</v>
      </c>
      <c r="E47" s="8"/>
      <c r="F47" s="8"/>
      <c r="G47" s="8"/>
      <c r="L47" s="10"/>
    </row>
    <row r="48" spans="2:12" x14ac:dyDescent="0.25">
      <c r="B48" s="2" t="s">
        <v>30</v>
      </c>
      <c r="C48" s="2">
        <v>89.644900000000007</v>
      </c>
      <c r="D48">
        <v>50.5</v>
      </c>
      <c r="E48" s="8"/>
      <c r="F48" s="8"/>
      <c r="G48" s="8"/>
      <c r="L48" s="10"/>
    </row>
    <row r="49" spans="2:12" x14ac:dyDescent="0.25">
      <c r="B49" s="2" t="s">
        <v>31</v>
      </c>
      <c r="C49" s="2">
        <v>103.22290000000001</v>
      </c>
      <c r="D49">
        <v>58</v>
      </c>
      <c r="E49" s="8"/>
      <c r="F49" s="8"/>
      <c r="G49" s="8"/>
      <c r="L49" s="10"/>
    </row>
    <row r="50" spans="2:12" x14ac:dyDescent="0.25">
      <c r="B50" s="2" t="s">
        <v>32</v>
      </c>
      <c r="C50" s="2">
        <v>104.85226</v>
      </c>
      <c r="D50">
        <v>58.9</v>
      </c>
      <c r="E50" s="7">
        <f>AVERAGE(C38:C50)</f>
        <v>101.42642615384612</v>
      </c>
      <c r="F50" s="7">
        <f>SQRT((SUMSQ(C38:C50)/COUNTA(C38:C50)))</f>
        <v>102.78415565836788</v>
      </c>
      <c r="G50" s="7">
        <f>STDEV(C38:C50)/SQRT(COUNT(C38:C50))</f>
        <v>4.8067897469967447</v>
      </c>
      <c r="L50" s="10"/>
    </row>
    <row r="51" spans="2:12" x14ac:dyDescent="0.25">
      <c r="D51" s="2"/>
      <c r="L51" s="10"/>
    </row>
    <row r="52" spans="2:12" x14ac:dyDescent="0.25">
      <c r="B52" s="1"/>
      <c r="D52" s="2"/>
      <c r="K52" s="10"/>
    </row>
    <row r="53" spans="2:12" x14ac:dyDescent="0.25">
      <c r="K53" s="10"/>
    </row>
    <row r="54" spans="2:12" x14ac:dyDescent="0.25">
      <c r="K54" s="10"/>
    </row>
    <row r="55" spans="2:12" ht="18.75" x14ac:dyDescent="0.3">
      <c r="B55" s="6" t="s">
        <v>36</v>
      </c>
    </row>
    <row r="56" spans="2:12" x14ac:dyDescent="0.25">
      <c r="B56" s="4"/>
      <c r="C56" s="4" t="s">
        <v>34</v>
      </c>
      <c r="D56" s="4" t="s">
        <v>3</v>
      </c>
      <c r="E56" s="4" t="s">
        <v>4</v>
      </c>
    </row>
    <row r="57" spans="2:12" x14ac:dyDescent="0.25">
      <c r="B57" s="4" t="s">
        <v>33</v>
      </c>
      <c r="C57" s="5">
        <v>100.07280399999999</v>
      </c>
      <c r="D57" s="5">
        <v>100.53075507675386</v>
      </c>
      <c r="E57" s="5">
        <v>2.5616208022022007</v>
      </c>
    </row>
    <row r="58" spans="2:12" x14ac:dyDescent="0.25">
      <c r="B58" s="4" t="s">
        <v>35</v>
      </c>
      <c r="C58" s="5">
        <v>101.42642615384612</v>
      </c>
      <c r="D58" s="5">
        <v>102.78415565836788</v>
      </c>
      <c r="E58" s="5">
        <v>4.8067897469967447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" defaultRowHeight="15.75" x14ac:dyDescent="0.25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Aulak Kulwant</dc:creator>
  <cp:lastModifiedBy>Aulak, Kulwant</cp:lastModifiedBy>
  <dcterms:created xsi:type="dcterms:W3CDTF">2019-05-22T15:32:12Z</dcterms:created>
  <dcterms:modified xsi:type="dcterms:W3CDTF">2019-06-11T17:46:47Z</dcterms:modified>
</cp:coreProperties>
</file>