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135" yWindow="-75" windowWidth="24795" windowHeight="1548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1" i="1" l="1"/>
  <c r="L22" i="1"/>
  <c r="L40" i="1"/>
  <c r="L41" i="1"/>
  <c r="L61" i="1"/>
  <c r="L62" i="1"/>
  <c r="L67" i="1"/>
  <c r="K67" i="1"/>
  <c r="J67" i="1"/>
  <c r="I67" i="1"/>
  <c r="H67" i="1"/>
  <c r="G21" i="1"/>
  <c r="G22" i="1"/>
  <c r="G40" i="1"/>
  <c r="G41" i="1"/>
  <c r="G61" i="1"/>
  <c r="G62" i="1"/>
  <c r="G67" i="1"/>
  <c r="F67" i="1"/>
  <c r="E67" i="1"/>
  <c r="L9" i="1"/>
  <c r="L10" i="1"/>
  <c r="L11" i="1"/>
  <c r="L12" i="1"/>
  <c r="L13" i="1"/>
  <c r="L14" i="1"/>
  <c r="L15" i="1"/>
  <c r="L16" i="1"/>
  <c r="L17" i="1"/>
  <c r="L18" i="1"/>
  <c r="L19" i="1"/>
  <c r="L20" i="1"/>
  <c r="L29" i="1"/>
  <c r="L30" i="1"/>
  <c r="L31" i="1"/>
  <c r="L32" i="1"/>
  <c r="L33" i="1"/>
  <c r="L34" i="1"/>
  <c r="L35" i="1"/>
  <c r="L36" i="1"/>
  <c r="L37" i="1"/>
  <c r="L38" i="1"/>
  <c r="L39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6" i="1"/>
  <c r="K66" i="1"/>
  <c r="J66" i="1"/>
  <c r="I66" i="1"/>
  <c r="H66" i="1"/>
  <c r="G9" i="1"/>
  <c r="G10" i="1"/>
  <c r="G11" i="1"/>
  <c r="G12" i="1"/>
  <c r="G13" i="1"/>
  <c r="G14" i="1"/>
  <c r="G15" i="1"/>
  <c r="G16" i="1"/>
  <c r="G17" i="1"/>
  <c r="G18" i="1"/>
  <c r="G19" i="1"/>
  <c r="G20" i="1"/>
  <c r="G29" i="1"/>
  <c r="G30" i="1"/>
  <c r="G31" i="1"/>
  <c r="G32" i="1"/>
  <c r="G33" i="1"/>
  <c r="G34" i="1"/>
  <c r="G35" i="1"/>
  <c r="G36" i="1"/>
  <c r="G37" i="1"/>
  <c r="G38" i="1"/>
  <c r="G39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6" i="1"/>
  <c r="F66" i="1"/>
  <c r="E66" i="1"/>
  <c r="L5" i="1"/>
  <c r="L6" i="1"/>
  <c r="L7" i="1"/>
  <c r="L8" i="1"/>
  <c r="L24" i="1"/>
  <c r="L25" i="1"/>
  <c r="L26" i="1"/>
  <c r="L27" i="1"/>
  <c r="L28" i="1"/>
  <c r="L43" i="1"/>
  <c r="L44" i="1"/>
  <c r="L45" i="1"/>
  <c r="L46" i="1"/>
  <c r="L47" i="1"/>
  <c r="L64" i="1"/>
  <c r="K64" i="1"/>
  <c r="J64" i="1"/>
  <c r="I64" i="1"/>
  <c r="H64" i="1"/>
  <c r="G5" i="1"/>
  <c r="G6" i="1"/>
  <c r="G7" i="1"/>
  <c r="G8" i="1"/>
  <c r="G24" i="1"/>
  <c r="G25" i="1"/>
  <c r="G26" i="1"/>
  <c r="G27" i="1"/>
  <c r="G28" i="1"/>
  <c r="G43" i="1"/>
  <c r="G44" i="1"/>
  <c r="G45" i="1"/>
  <c r="G46" i="1"/>
  <c r="G47" i="1"/>
  <c r="G64" i="1"/>
  <c r="F64" i="1"/>
  <c r="E64" i="1"/>
  <c r="L65" i="1"/>
  <c r="K65" i="1"/>
  <c r="J65" i="1"/>
  <c r="I65" i="1"/>
  <c r="H65" i="1"/>
  <c r="G65" i="1"/>
  <c r="F65" i="1"/>
  <c r="E65" i="1"/>
</calcChain>
</file>

<file path=xl/sharedStrings.xml><?xml version="1.0" encoding="utf-8"?>
<sst xmlns="http://schemas.openxmlformats.org/spreadsheetml/2006/main" count="186" uniqueCount="29">
  <si>
    <t>UPN461282</t>
  </si>
  <si>
    <t>UPN182896</t>
  </si>
  <si>
    <t>UPN288033</t>
  </si>
  <si>
    <t>Bone Marrow</t>
  </si>
  <si>
    <t>Skin</t>
  </si>
  <si>
    <t>Peripheral Blood</t>
  </si>
  <si>
    <t>Subject</t>
    <phoneticPr fontId="4" type="noConversion"/>
  </si>
  <si>
    <t>Sample Type</t>
    <phoneticPr fontId="4" type="noConversion"/>
  </si>
  <si>
    <t>Tissue</t>
    <phoneticPr fontId="4" type="noConversion"/>
  </si>
  <si>
    <t>Average (Unsorted Samples)</t>
    <phoneticPr fontId="4" type="noConversion"/>
  </si>
  <si>
    <t>Double_Cell_WGA</t>
  </si>
  <si>
    <t>Average (All Samples)</t>
    <phoneticPr fontId="4" type="noConversion"/>
  </si>
  <si>
    <t>Average(Two-Cell Samples)</t>
    <phoneticPr fontId="4" type="noConversion"/>
  </si>
  <si>
    <t>Average( Single-Cell Samples)</t>
    <phoneticPr fontId="4" type="noConversion"/>
  </si>
  <si>
    <t>PCR Duplicate (Mb)</t>
    <phoneticPr fontId="4" type="noConversion"/>
  </si>
  <si>
    <t>% PCR Duplicates Among Aligned On-Target Reads</t>
    <phoneticPr fontId="4" type="noConversion"/>
  </si>
  <si>
    <t>tumor_AML_unsort</t>
  </si>
  <si>
    <t>tumor_MDS_unsort</t>
  </si>
  <si>
    <t>normal</t>
  </si>
  <si>
    <t>Single_Cell_WGA</t>
  </si>
  <si>
    <t>On-Taget</t>
    <phoneticPr fontId="4" type="noConversion"/>
  </si>
  <si>
    <t>Unique (Mb)</t>
    <phoneticPr fontId="4" type="noConversion"/>
  </si>
  <si>
    <t>Average Coverage (Unique On-Target)</t>
    <phoneticPr fontId="4" type="noConversion"/>
  </si>
  <si>
    <t>% of Aligned Reads On-Target</t>
    <phoneticPr fontId="4" type="noConversion"/>
  </si>
  <si>
    <t>Total Basepairs (Mb)</t>
    <phoneticPr fontId="4" type="noConversion"/>
  </si>
  <si>
    <t>Aligned (Mb)</t>
    <phoneticPr fontId="4" type="noConversion"/>
  </si>
  <si>
    <t>Library</t>
    <phoneticPr fontId="4" type="noConversion"/>
  </si>
  <si>
    <t>% of Reads Aligned</t>
    <phoneticPr fontId="4" type="noConversion"/>
  </si>
  <si>
    <t>Table S3: Detailed Sequencing Metrics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</si>
</sst>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L67"/>
  <sheetViews>
    <sheetView tabSelected="1" workbookViewId="0">
      <selection activeCell="B2" sqref="B2"/>
    </sheetView>
  </sheetViews>
  <sheetFormatPr defaultColWidth="10.75" defaultRowHeight="12.75" x14ac:dyDescent="0.2"/>
  <cols>
    <col min="1" max="1" width="9.625" style="1" bestFit="1" customWidth="1"/>
    <col min="2" max="2" width="15.25" style="1" bestFit="1" customWidth="1"/>
    <col min="3" max="3" width="12.875" style="1" bestFit="1" customWidth="1"/>
    <col min="4" max="4" width="23.125" style="1" bestFit="1" customWidth="1"/>
    <col min="5" max="5" width="18" style="1" bestFit="1" customWidth="1"/>
    <col min="6" max="6" width="11.625" style="1" bestFit="1" customWidth="1"/>
    <col min="7" max="7" width="17" style="1" bestFit="1" customWidth="1"/>
    <col min="8" max="8" width="11.125" style="1" bestFit="1" customWidth="1"/>
    <col min="9" max="9" width="16.875" style="1" bestFit="1" customWidth="1"/>
    <col min="10" max="10" width="25.75" style="1" bestFit="1" customWidth="1"/>
    <col min="11" max="11" width="42.375" style="1" bestFit="1" customWidth="1"/>
    <col min="12" max="12" width="32.25" style="1" bestFit="1" customWidth="1"/>
    <col min="13" max="13" width="11" style="1" bestFit="1" customWidth="1"/>
    <col min="14" max="16384" width="10.75" style="1"/>
  </cols>
  <sheetData>
    <row r="1" spans="1:12" x14ac:dyDescent="0.2">
      <c r="A1" s="22" t="s">
        <v>28</v>
      </c>
    </row>
    <row r="3" spans="1:12" x14ac:dyDescent="0.2">
      <c r="A3" s="6" t="s">
        <v>6</v>
      </c>
      <c r="B3" s="6" t="s">
        <v>7</v>
      </c>
      <c r="C3" s="6" t="s">
        <v>8</v>
      </c>
      <c r="D3" s="6" t="s">
        <v>26</v>
      </c>
      <c r="E3" s="6" t="s">
        <v>24</v>
      </c>
      <c r="F3" s="6" t="s">
        <v>25</v>
      </c>
      <c r="G3" s="6" t="s">
        <v>27</v>
      </c>
      <c r="H3" s="4" t="s">
        <v>20</v>
      </c>
      <c r="I3" s="5"/>
      <c r="J3" s="6" t="s">
        <v>23</v>
      </c>
      <c r="K3" s="6" t="s">
        <v>15</v>
      </c>
      <c r="L3" s="6" t="s">
        <v>22</v>
      </c>
    </row>
    <row r="4" spans="1:12" x14ac:dyDescent="0.2">
      <c r="A4" s="7"/>
      <c r="B4" s="18"/>
      <c r="C4" s="18"/>
      <c r="D4" s="7"/>
      <c r="E4" s="7"/>
      <c r="F4" s="7"/>
      <c r="G4" s="7"/>
      <c r="H4" s="4" t="s">
        <v>21</v>
      </c>
      <c r="I4" s="4" t="s">
        <v>14</v>
      </c>
      <c r="J4" s="7"/>
      <c r="K4" s="7"/>
      <c r="L4" s="7"/>
    </row>
    <row r="5" spans="1:12" x14ac:dyDescent="0.2">
      <c r="A5" s="5" t="s">
        <v>0</v>
      </c>
      <c r="B5" s="5" t="s">
        <v>16</v>
      </c>
      <c r="C5" s="5" t="s">
        <v>3</v>
      </c>
      <c r="D5" s="5">
        <v>137877407</v>
      </c>
      <c r="E5" s="8">
        <v>449.624932</v>
      </c>
      <c r="F5" s="9">
        <v>447.37768199999999</v>
      </c>
      <c r="G5" s="10">
        <f t="shared" ref="G5:G27" si="0">F5/E5*100</f>
        <v>99.500194531027475</v>
      </c>
      <c r="H5" s="11">
        <v>131.20543499999999</v>
      </c>
      <c r="I5" s="13">
        <v>26.114077000000002</v>
      </c>
      <c r="J5" s="12">
        <v>35.164810031806638</v>
      </c>
      <c r="K5" s="16">
        <v>16.599388510689</v>
      </c>
      <c r="L5" s="17">
        <f t="shared" ref="L5:L27" si="1">H5/492297*1000000</f>
        <v>266.51682825611368</v>
      </c>
    </row>
    <row r="6" spans="1:12" x14ac:dyDescent="0.2">
      <c r="A6" s="5" t="s">
        <v>0</v>
      </c>
      <c r="B6" s="5" t="s">
        <v>17</v>
      </c>
      <c r="C6" s="5" t="s">
        <v>5</v>
      </c>
      <c r="D6" s="5">
        <v>137878477</v>
      </c>
      <c r="E6" s="8">
        <v>662.70947999999999</v>
      </c>
      <c r="F6" s="9">
        <v>659.44576599999994</v>
      </c>
      <c r="G6" s="10">
        <f t="shared" si="0"/>
        <v>99.507519644958137</v>
      </c>
      <c r="H6" s="11">
        <v>124.46002</v>
      </c>
      <c r="I6" s="14">
        <v>109.24190299999999</v>
      </c>
      <c r="J6" s="15">
        <v>35.439142238726575</v>
      </c>
      <c r="K6" s="16">
        <v>48.775774906120063</v>
      </c>
      <c r="L6" s="17">
        <f t="shared" si="1"/>
        <v>252.81490644874941</v>
      </c>
    </row>
    <row r="7" spans="1:12" x14ac:dyDescent="0.2">
      <c r="A7" s="5" t="s">
        <v>0</v>
      </c>
      <c r="B7" s="5" t="s">
        <v>17</v>
      </c>
      <c r="C7" s="5" t="s">
        <v>3</v>
      </c>
      <c r="D7" s="5">
        <v>137879233</v>
      </c>
      <c r="E7" s="8">
        <v>438.12143600000002</v>
      </c>
      <c r="F7" s="9">
        <v>436.16829799999994</v>
      </c>
      <c r="G7" s="10">
        <f t="shared" si="0"/>
        <v>99.554201680284805</v>
      </c>
      <c r="H7" s="11">
        <v>117.534919</v>
      </c>
      <c r="I7" s="14">
        <v>39.068316000000003</v>
      </c>
      <c r="J7" s="15">
        <v>35.904313935259921</v>
      </c>
      <c r="K7" s="16">
        <v>17.996441220809661</v>
      </c>
      <c r="L7" s="17">
        <f t="shared" si="1"/>
        <v>238.74798952664753</v>
      </c>
    </row>
    <row r="8" spans="1:12" x14ac:dyDescent="0.2">
      <c r="A8" s="5" t="s">
        <v>0</v>
      </c>
      <c r="B8" s="5" t="s">
        <v>18</v>
      </c>
      <c r="C8" s="5" t="s">
        <v>4</v>
      </c>
      <c r="D8" s="5">
        <v>137877288</v>
      </c>
      <c r="E8" s="8">
        <v>429.88650200000001</v>
      </c>
      <c r="F8" s="9">
        <v>427.72146600000002</v>
      </c>
      <c r="G8" s="10">
        <f t="shared" si="0"/>
        <v>99.496370323346412</v>
      </c>
      <c r="H8" s="11">
        <v>127.86734300000001</v>
      </c>
      <c r="I8" s="13">
        <v>25.857492000000001</v>
      </c>
      <c r="J8" s="12">
        <v>35.940406834760076</v>
      </c>
      <c r="K8" s="16">
        <v>16.820634089475522</v>
      </c>
      <c r="L8" s="17">
        <f t="shared" si="1"/>
        <v>259.73618161394444</v>
      </c>
    </row>
    <row r="9" spans="1:12" x14ac:dyDescent="0.2">
      <c r="A9" s="5" t="s">
        <v>0</v>
      </c>
      <c r="B9" s="5" t="s">
        <v>19</v>
      </c>
      <c r="C9" s="5" t="s">
        <v>3</v>
      </c>
      <c r="D9" s="5">
        <v>137877363</v>
      </c>
      <c r="E9" s="8">
        <v>378.70333799999997</v>
      </c>
      <c r="F9" s="9">
        <v>365.467894</v>
      </c>
      <c r="G9" s="10">
        <f t="shared" si="0"/>
        <v>96.505062757065005</v>
      </c>
      <c r="H9" s="11">
        <v>60.159366999999996</v>
      </c>
      <c r="I9" s="13">
        <v>22.756098999999999</v>
      </c>
      <c r="J9" s="12">
        <v>22.687482911973657</v>
      </c>
      <c r="K9" s="16">
        <v>27.444938921286411</v>
      </c>
      <c r="L9" s="17">
        <f t="shared" si="1"/>
        <v>122.20136827971733</v>
      </c>
    </row>
    <row r="10" spans="1:12" x14ac:dyDescent="0.2">
      <c r="A10" s="5" t="s">
        <v>0</v>
      </c>
      <c r="B10" s="5" t="s">
        <v>19</v>
      </c>
      <c r="C10" s="5" t="s">
        <v>3</v>
      </c>
      <c r="D10" s="5">
        <v>137877442</v>
      </c>
      <c r="E10" s="8">
        <v>376.77464199999997</v>
      </c>
      <c r="F10" s="9">
        <v>364.72938199999993</v>
      </c>
      <c r="G10" s="10">
        <f t="shared" si="0"/>
        <v>96.80305979827591</v>
      </c>
      <c r="H10" s="11">
        <v>46.529420000000002</v>
      </c>
      <c r="I10" s="13">
        <v>29.410297</v>
      </c>
      <c r="J10" s="12">
        <v>20.820838887062852</v>
      </c>
      <c r="K10" s="16">
        <v>38.728478537785435</v>
      </c>
      <c r="L10" s="17">
        <f t="shared" si="1"/>
        <v>94.514937121290615</v>
      </c>
    </row>
    <row r="11" spans="1:12" x14ac:dyDescent="0.2">
      <c r="A11" s="5" t="s">
        <v>0</v>
      </c>
      <c r="B11" s="5" t="s">
        <v>19</v>
      </c>
      <c r="C11" s="5" t="s">
        <v>3</v>
      </c>
      <c r="D11" s="5">
        <v>137877811</v>
      </c>
      <c r="E11" s="8">
        <v>389.31763000000001</v>
      </c>
      <c r="F11" s="9">
        <v>376.76858200000009</v>
      </c>
      <c r="G11" s="10">
        <f t="shared" si="0"/>
        <v>96.776655606374689</v>
      </c>
      <c r="H11" s="11">
        <v>60.078207000000006</v>
      </c>
      <c r="I11" s="13">
        <v>22.940404000000001</v>
      </c>
      <c r="J11" s="12">
        <v>22.034377325018035</v>
      </c>
      <c r="K11" s="16">
        <v>27.632844881011074</v>
      </c>
      <c r="L11" s="17">
        <f t="shared" si="1"/>
        <v>122.0365084491679</v>
      </c>
    </row>
    <row r="12" spans="1:12" x14ac:dyDescent="0.2">
      <c r="A12" s="5" t="s">
        <v>0</v>
      </c>
      <c r="B12" s="5" t="s">
        <v>19</v>
      </c>
      <c r="C12" s="5" t="s">
        <v>3</v>
      </c>
      <c r="D12" s="5">
        <v>137878438</v>
      </c>
      <c r="E12" s="8">
        <v>375.48568</v>
      </c>
      <c r="F12" s="9">
        <v>364.58030600000001</v>
      </c>
      <c r="G12" s="10">
        <f t="shared" si="0"/>
        <v>97.095661810591551</v>
      </c>
      <c r="H12" s="11">
        <v>56.738263000000003</v>
      </c>
      <c r="I12" s="13">
        <v>24.931211999999999</v>
      </c>
      <c r="J12" s="12">
        <v>22.400956293014907</v>
      </c>
      <c r="K12" s="16">
        <v>30.526964940083179</v>
      </c>
      <c r="L12" s="17">
        <f t="shared" si="1"/>
        <v>115.25209985029363</v>
      </c>
    </row>
    <row r="13" spans="1:12" x14ac:dyDescent="0.2">
      <c r="A13" s="5" t="s">
        <v>0</v>
      </c>
      <c r="B13" s="5" t="s">
        <v>19</v>
      </c>
      <c r="C13" s="5" t="s">
        <v>3</v>
      </c>
      <c r="D13" s="5">
        <v>137878455</v>
      </c>
      <c r="E13" s="8">
        <v>392.62093599999997</v>
      </c>
      <c r="F13" s="9">
        <v>379.13824399999999</v>
      </c>
      <c r="G13" s="10">
        <f t="shared" si="0"/>
        <v>96.565977317113834</v>
      </c>
      <c r="H13" s="11">
        <v>58.379616999999982</v>
      </c>
      <c r="I13" s="13">
        <v>25.957425000000001</v>
      </c>
      <c r="J13" s="12">
        <v>22.244403811713596</v>
      </c>
      <c r="K13" s="16">
        <v>30.778201825005919</v>
      </c>
      <c r="L13" s="17">
        <f t="shared" si="1"/>
        <v>118.58617257468558</v>
      </c>
    </row>
    <row r="14" spans="1:12" x14ac:dyDescent="0.2">
      <c r="A14" s="5" t="s">
        <v>0</v>
      </c>
      <c r="B14" s="5" t="s">
        <v>19</v>
      </c>
      <c r="C14" s="5" t="s">
        <v>3</v>
      </c>
      <c r="D14" s="5">
        <v>137879142</v>
      </c>
      <c r="E14" s="8">
        <v>393.76425599999999</v>
      </c>
      <c r="F14" s="9">
        <v>381.18147399999998</v>
      </c>
      <c r="G14" s="10">
        <f t="shared" si="0"/>
        <v>96.804488521172431</v>
      </c>
      <c r="H14" s="11">
        <v>55.640051999999997</v>
      </c>
      <c r="I14" s="14">
        <v>27.709275999999999</v>
      </c>
      <c r="J14" s="15">
        <v>21.866049030494068</v>
      </c>
      <c r="K14" s="16">
        <v>18.176627319855751</v>
      </c>
      <c r="L14" s="17">
        <f t="shared" si="1"/>
        <v>113.02131030658322</v>
      </c>
    </row>
    <row r="15" spans="1:12" x14ac:dyDescent="0.2">
      <c r="A15" s="5" t="s">
        <v>0</v>
      </c>
      <c r="B15" s="5" t="s">
        <v>19</v>
      </c>
      <c r="C15" s="5" t="s">
        <v>3</v>
      </c>
      <c r="D15" s="5">
        <v>137879234</v>
      </c>
      <c r="E15" s="8">
        <v>354.11408</v>
      </c>
      <c r="F15" s="9">
        <v>342.30738200000002</v>
      </c>
      <c r="G15" s="10">
        <f t="shared" si="0"/>
        <v>96.665849039383019</v>
      </c>
      <c r="H15" s="11">
        <v>56.775981999999999</v>
      </c>
      <c r="I15" s="14">
        <v>18.867901</v>
      </c>
      <c r="J15" s="15">
        <v>22.098233043656652</v>
      </c>
      <c r="K15" s="16">
        <v>12.296451933734605</v>
      </c>
      <c r="L15" s="17">
        <f t="shared" si="1"/>
        <v>115.32871823309912</v>
      </c>
    </row>
    <row r="16" spans="1:12" x14ac:dyDescent="0.2">
      <c r="A16" s="5" t="s">
        <v>0</v>
      </c>
      <c r="B16" s="5" t="s">
        <v>19</v>
      </c>
      <c r="C16" s="5" t="s">
        <v>3</v>
      </c>
      <c r="D16" s="5">
        <v>137879235</v>
      </c>
      <c r="E16" s="8">
        <v>409.114034</v>
      </c>
      <c r="F16" s="9">
        <v>395.05523799999997</v>
      </c>
      <c r="G16" s="10">
        <f t="shared" si="0"/>
        <v>96.563599673532579</v>
      </c>
      <c r="H16" s="11">
        <v>62.931603000000003</v>
      </c>
      <c r="I16" s="14">
        <v>31.919339999999998</v>
      </c>
      <c r="J16" s="15">
        <v>24.009539395095935</v>
      </c>
      <c r="K16" s="16">
        <v>20.012727320291276</v>
      </c>
      <c r="L16" s="17">
        <f t="shared" si="1"/>
        <v>127.83259495792174</v>
      </c>
    </row>
    <row r="17" spans="1:12" x14ac:dyDescent="0.2">
      <c r="A17" s="5" t="s">
        <v>0</v>
      </c>
      <c r="B17" s="5" t="s">
        <v>19</v>
      </c>
      <c r="C17" s="5" t="s">
        <v>3</v>
      </c>
      <c r="D17" s="5">
        <v>137879240</v>
      </c>
      <c r="E17" s="8">
        <v>390.341568</v>
      </c>
      <c r="F17" s="9">
        <v>375.442452</v>
      </c>
      <c r="G17" s="10">
        <f t="shared" si="0"/>
        <v>96.183056783744846</v>
      </c>
      <c r="H17" s="11">
        <v>57.155819999999999</v>
      </c>
      <c r="I17" s="14">
        <v>27.319018</v>
      </c>
      <c r="J17" s="15">
        <v>22.500076256693529</v>
      </c>
      <c r="K17" s="16">
        <v>17.816106764971451</v>
      </c>
      <c r="L17" s="17">
        <f t="shared" si="1"/>
        <v>116.1002809279764</v>
      </c>
    </row>
    <row r="18" spans="1:12" x14ac:dyDescent="0.2">
      <c r="A18" s="5" t="s">
        <v>0</v>
      </c>
      <c r="B18" s="5" t="s">
        <v>19</v>
      </c>
      <c r="C18" s="5" t="s">
        <v>3</v>
      </c>
      <c r="D18" s="5">
        <v>137879273</v>
      </c>
      <c r="E18" s="8">
        <v>407.12473799999998</v>
      </c>
      <c r="F18" s="9">
        <v>394.75223799999992</v>
      </c>
      <c r="G18" s="10">
        <f t="shared" si="0"/>
        <v>96.961005106007576</v>
      </c>
      <c r="H18" s="11">
        <v>61.992466</v>
      </c>
      <c r="I18" s="14">
        <v>24.516829999999999</v>
      </c>
      <c r="J18" s="15">
        <v>21.914833577206984</v>
      </c>
      <c r="K18" s="16">
        <v>15.423903504220737</v>
      </c>
      <c r="L18" s="17">
        <f t="shared" si="1"/>
        <v>125.92493149460589</v>
      </c>
    </row>
    <row r="19" spans="1:12" x14ac:dyDescent="0.2">
      <c r="A19" s="5" t="s">
        <v>0</v>
      </c>
      <c r="B19" s="5" t="s">
        <v>19</v>
      </c>
      <c r="C19" s="5" t="s">
        <v>3</v>
      </c>
      <c r="D19" s="5">
        <v>137879300</v>
      </c>
      <c r="E19" s="8">
        <v>394.993022</v>
      </c>
      <c r="F19" s="9">
        <v>380.40518800000001</v>
      </c>
      <c r="G19" s="10">
        <f t="shared" si="0"/>
        <v>96.306812225153692</v>
      </c>
      <c r="H19" s="11">
        <v>55.758011000000003</v>
      </c>
      <c r="I19" s="14">
        <v>25.564934999999998</v>
      </c>
      <c r="J19" s="15">
        <v>21.377980260353336</v>
      </c>
      <c r="K19" s="16">
        <v>16.811866451287987</v>
      </c>
      <c r="L19" s="17">
        <f t="shared" si="1"/>
        <v>113.26091972935038</v>
      </c>
    </row>
    <row r="20" spans="1:12" x14ac:dyDescent="0.2">
      <c r="A20" s="5" t="s">
        <v>0</v>
      </c>
      <c r="B20" s="5" t="s">
        <v>19</v>
      </c>
      <c r="C20" s="5" t="s">
        <v>3</v>
      </c>
      <c r="D20" s="5">
        <v>137879308</v>
      </c>
      <c r="E20" s="8">
        <v>416.51531399999999</v>
      </c>
      <c r="F20" s="9">
        <v>399.65800999999999</v>
      </c>
      <c r="G20" s="10">
        <f t="shared" si="0"/>
        <v>95.952776900779213</v>
      </c>
      <c r="H20" s="11">
        <v>61.584871</v>
      </c>
      <c r="I20" s="14">
        <v>28.542308999999999</v>
      </c>
      <c r="J20" s="15">
        <v>22.551075605866124</v>
      </c>
      <c r="K20" s="16">
        <v>18.11777018403664</v>
      </c>
      <c r="L20" s="17">
        <f t="shared" si="1"/>
        <v>125.09698616891836</v>
      </c>
    </row>
    <row r="21" spans="1:12" x14ac:dyDescent="0.2">
      <c r="A21" s="5" t="s">
        <v>0</v>
      </c>
      <c r="B21" s="5" t="s">
        <v>10</v>
      </c>
      <c r="C21" s="5" t="s">
        <v>3</v>
      </c>
      <c r="D21" s="5">
        <v>137879330</v>
      </c>
      <c r="E21" s="8">
        <v>390.81344000000001</v>
      </c>
      <c r="F21" s="9">
        <v>375.702224</v>
      </c>
      <c r="G21" s="10">
        <f t="shared" si="0"/>
        <v>96.133393979490563</v>
      </c>
      <c r="H21" s="11">
        <v>44.120187000000001</v>
      </c>
      <c r="I21" s="14">
        <v>35.780326000000002</v>
      </c>
      <c r="J21" s="15">
        <v>21.266978978543392</v>
      </c>
      <c r="K21" s="16">
        <v>25.511167522512103</v>
      </c>
      <c r="L21" s="17">
        <f t="shared" si="1"/>
        <v>89.621076301500921</v>
      </c>
    </row>
    <row r="22" spans="1:12" x14ac:dyDescent="0.2">
      <c r="A22" s="5" t="s">
        <v>0</v>
      </c>
      <c r="B22" s="5" t="s">
        <v>10</v>
      </c>
      <c r="C22" s="5" t="s">
        <v>3</v>
      </c>
      <c r="D22" s="5">
        <v>137879461</v>
      </c>
      <c r="E22" s="8">
        <v>416.70903199999998</v>
      </c>
      <c r="F22" s="9">
        <v>400.40399599999995</v>
      </c>
      <c r="G22" s="10">
        <f t="shared" si="0"/>
        <v>96.087189202080936</v>
      </c>
      <c r="H22" s="11">
        <v>55.199157999999997</v>
      </c>
      <c r="I22" s="14">
        <v>27.791245</v>
      </c>
      <c r="J22" s="15">
        <v>20.726667023572865</v>
      </c>
      <c r="K22" s="16">
        <v>18.369962335648047</v>
      </c>
      <c r="L22" s="17">
        <f t="shared" si="1"/>
        <v>112.12572491808805</v>
      </c>
    </row>
    <row r="24" spans="1:12" x14ac:dyDescent="0.2">
      <c r="A24" s="5" t="s">
        <v>1</v>
      </c>
      <c r="B24" s="5" t="s">
        <v>16</v>
      </c>
      <c r="C24" s="5" t="s">
        <v>3</v>
      </c>
      <c r="D24" s="5">
        <v>137872215</v>
      </c>
      <c r="E24" s="8">
        <v>425.544916</v>
      </c>
      <c r="F24" s="9">
        <v>423.39745399999998</v>
      </c>
      <c r="G24" s="10">
        <f t="shared" si="0"/>
        <v>99.495361848007605</v>
      </c>
      <c r="H24" s="11">
        <v>127.02965900000001</v>
      </c>
      <c r="I24" s="13">
        <v>24.615216</v>
      </c>
      <c r="J24" s="12">
        <v>35.816199074262741</v>
      </c>
      <c r="K24" s="16">
        <v>16.232145003251837</v>
      </c>
      <c r="L24" s="17">
        <f t="shared" si="1"/>
        <v>258.03459903269777</v>
      </c>
    </row>
    <row r="25" spans="1:12" x14ac:dyDescent="0.2">
      <c r="A25" s="5" t="s">
        <v>1</v>
      </c>
      <c r="B25" s="5" t="s">
        <v>16</v>
      </c>
      <c r="C25" s="5" t="s">
        <v>5</v>
      </c>
      <c r="D25" s="5">
        <v>137873338</v>
      </c>
      <c r="E25" s="8">
        <v>574.66798200000005</v>
      </c>
      <c r="F25" s="9">
        <v>571.75554599999998</v>
      </c>
      <c r="G25" s="10">
        <f t="shared" si="0"/>
        <v>99.493196751650586</v>
      </c>
      <c r="H25" s="11">
        <v>147.84259700000001</v>
      </c>
      <c r="I25" s="13">
        <v>54.405318000000001</v>
      </c>
      <c r="J25" s="12">
        <v>35.373144417212174</v>
      </c>
      <c r="K25" s="16">
        <v>26.900310937692485</v>
      </c>
      <c r="L25" s="17">
        <f t="shared" si="1"/>
        <v>300.31179755310313</v>
      </c>
    </row>
    <row r="26" spans="1:12" x14ac:dyDescent="0.2">
      <c r="A26" s="5" t="s">
        <v>1</v>
      </c>
      <c r="B26" s="5" t="s">
        <v>17</v>
      </c>
      <c r="C26" s="5" t="s">
        <v>3</v>
      </c>
      <c r="D26" s="5">
        <v>137872266</v>
      </c>
      <c r="E26" s="8">
        <v>425.73762399999998</v>
      </c>
      <c r="F26" s="9">
        <v>423.65480200000002</v>
      </c>
      <c r="G26" s="10">
        <f t="shared" si="0"/>
        <v>99.510773330195519</v>
      </c>
      <c r="H26" s="11">
        <v>118.994646</v>
      </c>
      <c r="I26" s="13">
        <v>31.216438</v>
      </c>
      <c r="J26" s="12">
        <v>35.456008828621748</v>
      </c>
      <c r="K26" s="16">
        <v>20.781714084428017</v>
      </c>
      <c r="L26" s="17">
        <f t="shared" si="1"/>
        <v>241.71312439442045</v>
      </c>
    </row>
    <row r="27" spans="1:12" x14ac:dyDescent="0.2">
      <c r="A27" s="5" t="s">
        <v>1</v>
      </c>
      <c r="B27" s="5" t="s">
        <v>17</v>
      </c>
      <c r="C27" s="5" t="s">
        <v>5</v>
      </c>
      <c r="D27" s="5">
        <v>137872312</v>
      </c>
      <c r="E27" s="8">
        <v>444.89752600000003</v>
      </c>
      <c r="F27" s="9">
        <v>442.52645000000007</v>
      </c>
      <c r="G27" s="10">
        <f t="shared" si="0"/>
        <v>99.467051205854546</v>
      </c>
      <c r="H27" s="11">
        <v>124.77392999999998</v>
      </c>
      <c r="I27" s="13">
        <v>37.482920999999997</v>
      </c>
      <c r="J27" s="12">
        <v>36.666023239966776</v>
      </c>
      <c r="K27" s="16">
        <v>23.100978953424899</v>
      </c>
      <c r="L27" s="17">
        <f t="shared" si="1"/>
        <v>253.45254998506994</v>
      </c>
    </row>
    <row r="28" spans="1:12" x14ac:dyDescent="0.2">
      <c r="A28" s="5" t="s">
        <v>1</v>
      </c>
      <c r="B28" s="5" t="s">
        <v>18</v>
      </c>
      <c r="C28" s="5" t="s">
        <v>4</v>
      </c>
      <c r="D28" s="5">
        <v>137872227</v>
      </c>
      <c r="E28" s="8">
        <v>426.06708600000002</v>
      </c>
      <c r="F28" s="9">
        <v>423.94366200000007</v>
      </c>
      <c r="G28" s="10">
        <f t="shared" ref="G28:G59" si="2">F28/E28*100</f>
        <v>99.501622145954755</v>
      </c>
      <c r="H28" s="11">
        <v>121.729889</v>
      </c>
      <c r="I28" s="13">
        <v>30.931009</v>
      </c>
      <c r="J28" s="12">
        <v>36.009713479334899</v>
      </c>
      <c r="K28" s="16">
        <v>20.26125183673425</v>
      </c>
      <c r="L28" s="17">
        <f t="shared" ref="L28:L59" si="3">H28/492297*1000000</f>
        <v>247.26920740934841</v>
      </c>
    </row>
    <row r="29" spans="1:12" x14ac:dyDescent="0.2">
      <c r="A29" s="5" t="s">
        <v>1</v>
      </c>
      <c r="B29" s="5" t="s">
        <v>19</v>
      </c>
      <c r="C29" s="5" t="s">
        <v>3</v>
      </c>
      <c r="D29" s="5">
        <v>137872621</v>
      </c>
      <c r="E29" s="8">
        <v>387.35499800000002</v>
      </c>
      <c r="F29" s="9">
        <v>373.95431799999994</v>
      </c>
      <c r="G29" s="10">
        <f t="shared" si="2"/>
        <v>96.54046544663403</v>
      </c>
      <c r="H29" s="11">
        <v>55.422890999999993</v>
      </c>
      <c r="I29" s="13">
        <v>29.468520000000002</v>
      </c>
      <c r="J29" s="12">
        <v>22.701011036326637</v>
      </c>
      <c r="K29" s="16">
        <v>34.713193776458731</v>
      </c>
      <c r="L29" s="17">
        <f t="shared" si="3"/>
        <v>112.58019244480465</v>
      </c>
    </row>
    <row r="30" spans="1:12" x14ac:dyDescent="0.2">
      <c r="A30" s="5" t="s">
        <v>1</v>
      </c>
      <c r="B30" s="5" t="s">
        <v>19</v>
      </c>
      <c r="C30" s="5" t="s">
        <v>3</v>
      </c>
      <c r="D30" s="5">
        <v>137872639</v>
      </c>
      <c r="E30" s="8">
        <v>392.89</v>
      </c>
      <c r="F30" s="9">
        <v>378.78272400000003</v>
      </c>
      <c r="G30" s="10">
        <f t="shared" si="2"/>
        <v>96.409357326478158</v>
      </c>
      <c r="H30" s="11">
        <v>48.427342000000024</v>
      </c>
      <c r="I30" s="13">
        <v>36.043948999999998</v>
      </c>
      <c r="J30" s="12">
        <v>22.300724306528828</v>
      </c>
      <c r="K30" s="16">
        <v>42.670058162127518</v>
      </c>
      <c r="L30" s="17">
        <f t="shared" si="3"/>
        <v>98.370174914736481</v>
      </c>
    </row>
    <row r="31" spans="1:12" x14ac:dyDescent="0.2">
      <c r="A31" s="5" t="s">
        <v>1</v>
      </c>
      <c r="B31" s="5" t="s">
        <v>19</v>
      </c>
      <c r="C31" s="5" t="s">
        <v>3</v>
      </c>
      <c r="D31" s="5">
        <v>137872906</v>
      </c>
      <c r="E31" s="8">
        <v>384.05330800000002</v>
      </c>
      <c r="F31" s="9">
        <v>373.08874799999995</v>
      </c>
      <c r="G31" s="10">
        <f t="shared" si="2"/>
        <v>97.145042166906677</v>
      </c>
      <c r="H31" s="11">
        <v>54.353975999999989</v>
      </c>
      <c r="I31" s="13">
        <v>30.753167000000001</v>
      </c>
      <c r="J31" s="12">
        <v>22.811500871101053</v>
      </c>
      <c r="K31" s="16">
        <v>36.134648533554937</v>
      </c>
      <c r="L31" s="17">
        <f t="shared" si="3"/>
        <v>110.40891169355082</v>
      </c>
    </row>
    <row r="32" spans="1:12" x14ac:dyDescent="0.2">
      <c r="A32" s="5" t="s">
        <v>1</v>
      </c>
      <c r="B32" s="5" t="s">
        <v>19</v>
      </c>
      <c r="C32" s="5" t="s">
        <v>3</v>
      </c>
      <c r="D32" s="5">
        <v>137872995</v>
      </c>
      <c r="E32" s="8">
        <v>376.77181400000001</v>
      </c>
      <c r="F32" s="9">
        <v>362.81442200000004</v>
      </c>
      <c r="G32" s="10">
        <f t="shared" si="2"/>
        <v>96.295531809606132</v>
      </c>
      <c r="H32" s="11">
        <v>51.303279999999994</v>
      </c>
      <c r="I32" s="13">
        <v>27.980708</v>
      </c>
      <c r="J32" s="12">
        <v>21.85249074801111</v>
      </c>
      <c r="K32" s="16">
        <v>35.291751469413981</v>
      </c>
      <c r="L32" s="17">
        <f t="shared" si="3"/>
        <v>104.2120508554795</v>
      </c>
    </row>
    <row r="33" spans="1:12" x14ac:dyDescent="0.2">
      <c r="A33" s="5" t="s">
        <v>1</v>
      </c>
      <c r="B33" s="5" t="s">
        <v>19</v>
      </c>
      <c r="C33" s="5" t="s">
        <v>3</v>
      </c>
      <c r="D33" s="5">
        <v>137873080</v>
      </c>
      <c r="E33" s="8">
        <v>388.40216600000002</v>
      </c>
      <c r="F33" s="9">
        <v>376.59971000000002</v>
      </c>
      <c r="G33" s="10">
        <f t="shared" si="2"/>
        <v>96.961279561968254</v>
      </c>
      <c r="H33" s="11">
        <v>58.756309000000002</v>
      </c>
      <c r="I33" s="13">
        <v>30.13477</v>
      </c>
      <c r="J33" s="12">
        <v>23.603597304947474</v>
      </c>
      <c r="K33" s="16">
        <v>33.900780977132698</v>
      </c>
      <c r="L33" s="17">
        <f t="shared" si="3"/>
        <v>119.35134481827028</v>
      </c>
    </row>
    <row r="34" spans="1:12" x14ac:dyDescent="0.2">
      <c r="A34" s="5" t="s">
        <v>1</v>
      </c>
      <c r="B34" s="5" t="s">
        <v>19</v>
      </c>
      <c r="C34" s="5" t="s">
        <v>3</v>
      </c>
      <c r="D34" s="5">
        <v>137873245</v>
      </c>
      <c r="E34" s="8">
        <v>397.54307</v>
      </c>
      <c r="F34" s="9">
        <v>384.88171</v>
      </c>
      <c r="G34" s="10">
        <f t="shared" si="2"/>
        <v>96.81509729247702</v>
      </c>
      <c r="H34" s="11">
        <v>45.694246000000007</v>
      </c>
      <c r="I34" s="13">
        <v>43.761629999999997</v>
      </c>
      <c r="J34" s="12">
        <v>23.242433629802779</v>
      </c>
      <c r="K34" s="16">
        <v>48.919793709247223</v>
      </c>
      <c r="L34" s="17">
        <f t="shared" si="3"/>
        <v>92.818453088278034</v>
      </c>
    </row>
    <row r="35" spans="1:12" x14ac:dyDescent="0.2">
      <c r="A35" s="5" t="s">
        <v>1</v>
      </c>
      <c r="B35" s="5" t="s">
        <v>19</v>
      </c>
      <c r="C35" s="5" t="s">
        <v>3</v>
      </c>
      <c r="D35" s="5">
        <v>137873289</v>
      </c>
      <c r="E35" s="8">
        <v>345.05437999999998</v>
      </c>
      <c r="F35" s="9">
        <v>332.48816199999999</v>
      </c>
      <c r="G35" s="10">
        <f t="shared" si="2"/>
        <v>96.358192004402326</v>
      </c>
      <c r="H35" s="11">
        <v>60.100013000000004</v>
      </c>
      <c r="I35" s="13">
        <v>18.975911</v>
      </c>
      <c r="J35" s="12">
        <v>23.783079531114254</v>
      </c>
      <c r="K35" s="16">
        <v>23.997077795764994</v>
      </c>
      <c r="L35" s="17">
        <f t="shared" si="3"/>
        <v>122.08080284868689</v>
      </c>
    </row>
    <row r="36" spans="1:12" x14ac:dyDescent="0.2">
      <c r="A36" s="5" t="s">
        <v>1</v>
      </c>
      <c r="B36" s="5" t="s">
        <v>19</v>
      </c>
      <c r="C36" s="5" t="s">
        <v>3</v>
      </c>
      <c r="D36" s="5">
        <v>137873378</v>
      </c>
      <c r="E36" s="8">
        <v>385.99190199999998</v>
      </c>
      <c r="F36" s="9">
        <v>374.119958</v>
      </c>
      <c r="G36" s="10">
        <f t="shared" si="2"/>
        <v>96.924302313471856</v>
      </c>
      <c r="H36" s="11">
        <v>64.584817999999999</v>
      </c>
      <c r="I36" s="13">
        <v>19.924205000000001</v>
      </c>
      <c r="J36" s="12">
        <v>22.588750263892631</v>
      </c>
      <c r="K36" s="16">
        <v>23.576423312810043</v>
      </c>
      <c r="L36" s="17">
        <f t="shared" si="3"/>
        <v>131.19076086183745</v>
      </c>
    </row>
    <row r="37" spans="1:12" x14ac:dyDescent="0.2">
      <c r="A37" s="5" t="s">
        <v>1</v>
      </c>
      <c r="B37" s="5" t="s">
        <v>19</v>
      </c>
      <c r="C37" s="5" t="s">
        <v>3</v>
      </c>
      <c r="D37" s="5">
        <v>137873507</v>
      </c>
      <c r="E37" s="8">
        <v>365.14731999999998</v>
      </c>
      <c r="F37" s="9">
        <v>354.05408599999993</v>
      </c>
      <c r="G37" s="10">
        <f t="shared" si="2"/>
        <v>96.961984001416184</v>
      </c>
      <c r="H37" s="11">
        <v>52.563512000000003</v>
      </c>
      <c r="I37" s="13">
        <v>22.424363</v>
      </c>
      <c r="J37" s="12">
        <v>21.179779577519131</v>
      </c>
      <c r="K37" s="16">
        <v>29.90398514426499</v>
      </c>
      <c r="L37" s="17">
        <f t="shared" si="3"/>
        <v>106.77195270334778</v>
      </c>
    </row>
    <row r="38" spans="1:12" x14ac:dyDescent="0.2">
      <c r="A38" s="5" t="s">
        <v>1</v>
      </c>
      <c r="B38" s="5" t="s">
        <v>19</v>
      </c>
      <c r="C38" s="5" t="s">
        <v>3</v>
      </c>
      <c r="D38" s="5">
        <v>137873521</v>
      </c>
      <c r="E38" s="8">
        <v>400.18906800000002</v>
      </c>
      <c r="F38" s="9">
        <v>386.60961800000007</v>
      </c>
      <c r="G38" s="10">
        <f t="shared" si="2"/>
        <v>96.606741391546464</v>
      </c>
      <c r="H38" s="11">
        <v>62.137222000000001</v>
      </c>
      <c r="I38" s="13">
        <v>26.216355</v>
      </c>
      <c r="J38" s="12">
        <v>22.853434805132032</v>
      </c>
      <c r="K38" s="16">
        <v>29.672092393044824</v>
      </c>
      <c r="L38" s="17">
        <f t="shared" si="3"/>
        <v>126.21897350583085</v>
      </c>
    </row>
    <row r="39" spans="1:12" x14ac:dyDescent="0.2">
      <c r="A39" s="5" t="s">
        <v>1</v>
      </c>
      <c r="B39" s="5" t="s">
        <v>19</v>
      </c>
      <c r="C39" s="5" t="s">
        <v>3</v>
      </c>
      <c r="D39" s="5">
        <v>137873557</v>
      </c>
      <c r="E39" s="8">
        <v>426.78539799999999</v>
      </c>
      <c r="F39" s="9">
        <v>410.08726999999993</v>
      </c>
      <c r="G39" s="10">
        <f t="shared" si="2"/>
        <v>96.087465016785785</v>
      </c>
      <c r="H39" s="11">
        <v>57.87665100000001</v>
      </c>
      <c r="I39" s="13">
        <v>35.883983999999998</v>
      </c>
      <c r="J39" s="12">
        <v>22.863580964120153</v>
      </c>
      <c r="K39" s="16">
        <v>38.271908034752535</v>
      </c>
      <c r="L39" s="17">
        <f t="shared" si="3"/>
        <v>117.56450069774955</v>
      </c>
    </row>
    <row r="40" spans="1:12" x14ac:dyDescent="0.2">
      <c r="A40" s="5" t="s">
        <v>1</v>
      </c>
      <c r="B40" s="5" t="s">
        <v>10</v>
      </c>
      <c r="C40" s="5" t="s">
        <v>3</v>
      </c>
      <c r="D40" s="5">
        <v>137873871</v>
      </c>
      <c r="E40" s="8">
        <v>330.640064</v>
      </c>
      <c r="F40" s="9">
        <v>318.65237399999995</v>
      </c>
      <c r="G40" s="10">
        <f t="shared" si="2"/>
        <v>96.374398838732361</v>
      </c>
      <c r="H40" s="11">
        <v>43.370064999999997</v>
      </c>
      <c r="I40" s="13">
        <v>23.282297</v>
      </c>
      <c r="J40" s="12">
        <v>20.916951335815252</v>
      </c>
      <c r="K40" s="16">
        <v>34.930940631931392</v>
      </c>
      <c r="L40" s="17">
        <f t="shared" si="3"/>
        <v>88.097357895741794</v>
      </c>
    </row>
    <row r="41" spans="1:12" x14ac:dyDescent="0.2">
      <c r="A41" s="5" t="s">
        <v>1</v>
      </c>
      <c r="B41" s="5" t="s">
        <v>10</v>
      </c>
      <c r="C41" s="5" t="s">
        <v>3</v>
      </c>
      <c r="D41" s="5">
        <v>137874188</v>
      </c>
      <c r="E41" s="8">
        <v>376.22722199999998</v>
      </c>
      <c r="F41" s="9">
        <v>361.39314999999993</v>
      </c>
      <c r="G41" s="10">
        <f t="shared" si="2"/>
        <v>96.057150803404639</v>
      </c>
      <c r="H41" s="11">
        <v>48.434985000000012</v>
      </c>
      <c r="I41" s="13">
        <v>28.507026</v>
      </c>
      <c r="J41" s="12">
        <v>21.290389981105069</v>
      </c>
      <c r="K41" s="16">
        <v>37.050014198355171</v>
      </c>
      <c r="L41" s="17">
        <f t="shared" si="3"/>
        <v>98.385700095673982</v>
      </c>
    </row>
    <row r="43" spans="1:12" x14ac:dyDescent="0.2">
      <c r="A43" s="5" t="s">
        <v>2</v>
      </c>
      <c r="B43" s="5" t="s">
        <v>16</v>
      </c>
      <c r="C43" s="5" t="s">
        <v>3</v>
      </c>
      <c r="D43" s="5">
        <v>137874461</v>
      </c>
      <c r="E43" s="8">
        <v>391.44549799999999</v>
      </c>
      <c r="F43" s="9">
        <v>389.46003999999999</v>
      </c>
      <c r="G43" s="10">
        <f t="shared" si="2"/>
        <v>99.492788137775449</v>
      </c>
      <c r="H43" s="11">
        <v>123.04289999999999</v>
      </c>
      <c r="I43" s="13">
        <v>19.145685</v>
      </c>
      <c r="J43" s="12">
        <v>36.509158937076059</v>
      </c>
      <c r="K43" s="16">
        <v>13.464994394592225</v>
      </c>
      <c r="L43" s="17">
        <f t="shared" si="3"/>
        <v>249.93631892942673</v>
      </c>
    </row>
    <row r="44" spans="1:12" x14ac:dyDescent="0.2">
      <c r="A44" s="5" t="s">
        <v>2</v>
      </c>
      <c r="B44" s="5" t="s">
        <v>16</v>
      </c>
      <c r="C44" s="5" t="s">
        <v>5</v>
      </c>
      <c r="D44" s="5">
        <v>137878157</v>
      </c>
      <c r="E44" s="8">
        <v>631.66874600000006</v>
      </c>
      <c r="F44" s="9">
        <v>628.16182400000014</v>
      </c>
      <c r="G44" s="10">
        <f>F44/E44*100</f>
        <v>99.444816286668086</v>
      </c>
      <c r="H44" s="11">
        <v>136.41693800000002</v>
      </c>
      <c r="I44" s="13">
        <v>84.071180999999996</v>
      </c>
      <c r="J44" s="12">
        <v>35.100528331374683</v>
      </c>
      <c r="K44" s="16">
        <v>38.129574228895294</v>
      </c>
      <c r="L44" s="17">
        <f>H44/492297*1000000</f>
        <v>277.10292364162285</v>
      </c>
    </row>
    <row r="45" spans="1:12" x14ac:dyDescent="0.2">
      <c r="A45" s="5" t="s">
        <v>2</v>
      </c>
      <c r="B45" s="5" t="s">
        <v>17</v>
      </c>
      <c r="C45" s="5" t="s">
        <v>3</v>
      </c>
      <c r="D45" s="5">
        <v>137877084</v>
      </c>
      <c r="E45" s="8">
        <v>451.170434</v>
      </c>
      <c r="F45" s="9">
        <v>448.88561199999998</v>
      </c>
      <c r="G45" s="10">
        <f>F45/E45*100</f>
        <v>99.493578960894396</v>
      </c>
      <c r="H45" s="11">
        <v>134.47202300000001</v>
      </c>
      <c r="I45" s="13">
        <v>28.500336999999998</v>
      </c>
      <c r="J45" s="12">
        <v>36.305988796094454</v>
      </c>
      <c r="K45" s="16">
        <v>17.487834746947271</v>
      </c>
      <c r="L45" s="17">
        <f>H45/492297*1000000</f>
        <v>273.15222924372893</v>
      </c>
    </row>
    <row r="46" spans="1:12" x14ac:dyDescent="0.2">
      <c r="A46" s="5" t="s">
        <v>2</v>
      </c>
      <c r="B46" s="5" t="s">
        <v>17</v>
      </c>
      <c r="C46" s="5" t="s">
        <v>5</v>
      </c>
      <c r="D46" s="5">
        <v>137875517</v>
      </c>
      <c r="E46" s="8">
        <v>686.93836999999996</v>
      </c>
      <c r="F46" s="9">
        <v>682.95250599999986</v>
      </c>
      <c r="G46" s="10">
        <f>F46/E46*100</f>
        <v>99.419763959319937</v>
      </c>
      <c r="H46" s="11">
        <v>139.95749499999999</v>
      </c>
      <c r="I46" s="13">
        <v>98.455359999999999</v>
      </c>
      <c r="J46" s="12">
        <v>34.909141251470864</v>
      </c>
      <c r="K46" s="16">
        <v>41.296162490902603</v>
      </c>
      <c r="L46" s="17">
        <f>H46/492297*1000000</f>
        <v>284.29483624722474</v>
      </c>
    </row>
    <row r="47" spans="1:12" x14ac:dyDescent="0.2">
      <c r="A47" s="5" t="s">
        <v>2</v>
      </c>
      <c r="B47" s="5" t="s">
        <v>18</v>
      </c>
      <c r="C47" s="5" t="s">
        <v>4</v>
      </c>
      <c r="D47" s="5">
        <v>137874407</v>
      </c>
      <c r="E47" s="8">
        <v>418.66520000000003</v>
      </c>
      <c r="F47" s="9">
        <v>416.50703199999998</v>
      </c>
      <c r="G47" s="10">
        <f>F47/E47*100</f>
        <v>99.484512206889889</v>
      </c>
      <c r="H47" s="11">
        <v>121.643117</v>
      </c>
      <c r="I47" s="13">
        <v>27.693451</v>
      </c>
      <c r="J47" s="12">
        <v>35.854513015761043</v>
      </c>
      <c r="K47" s="16">
        <v>18.544319968569255</v>
      </c>
      <c r="L47" s="17">
        <f>H47/492297*1000000</f>
        <v>247.09294795621344</v>
      </c>
    </row>
    <row r="48" spans="1:12" x14ac:dyDescent="0.2">
      <c r="A48" s="5" t="s">
        <v>1</v>
      </c>
      <c r="B48" s="5" t="s">
        <v>19</v>
      </c>
      <c r="C48" s="5" t="s">
        <v>3</v>
      </c>
      <c r="D48" s="5">
        <v>137874549</v>
      </c>
      <c r="E48" s="8">
        <v>401.33784200000002</v>
      </c>
      <c r="F48" s="9">
        <v>385.12229199999996</v>
      </c>
      <c r="G48" s="10">
        <f t="shared" si="2"/>
        <v>95.959625955231985</v>
      </c>
      <c r="H48" s="11">
        <v>48.048738</v>
      </c>
      <c r="I48" s="13">
        <v>35.119916000000003</v>
      </c>
      <c r="J48" s="12">
        <v>21.595388199444972</v>
      </c>
      <c r="K48" s="16">
        <v>42.22734685594407</v>
      </c>
      <c r="L48" s="17">
        <f t="shared" si="3"/>
        <v>97.601118836799742</v>
      </c>
    </row>
    <row r="49" spans="1:12" x14ac:dyDescent="0.2">
      <c r="A49" s="5" t="s">
        <v>2</v>
      </c>
      <c r="B49" s="5" t="s">
        <v>19</v>
      </c>
      <c r="C49" s="5" t="s">
        <v>3</v>
      </c>
      <c r="D49" s="5">
        <v>137874703</v>
      </c>
      <c r="E49" s="8">
        <v>354.91097000000002</v>
      </c>
      <c r="F49" s="9">
        <v>341.17416200000008</v>
      </c>
      <c r="G49" s="10">
        <f t="shared" si="2"/>
        <v>96.129505943420128</v>
      </c>
      <c r="H49" s="11">
        <v>53.072859000000015</v>
      </c>
      <c r="I49" s="13">
        <v>23.267085000000002</v>
      </c>
      <c r="J49" s="12">
        <v>22.375652233594405</v>
      </c>
      <c r="K49" s="16">
        <v>30.478257882924296</v>
      </c>
      <c r="L49" s="17">
        <f t="shared" si="3"/>
        <v>107.80658626804554</v>
      </c>
    </row>
    <row r="50" spans="1:12" x14ac:dyDescent="0.2">
      <c r="A50" s="5" t="s">
        <v>2</v>
      </c>
      <c r="B50" s="5" t="s">
        <v>19</v>
      </c>
      <c r="C50" s="5" t="s">
        <v>3</v>
      </c>
      <c r="D50" s="5">
        <v>137875394</v>
      </c>
      <c r="E50" s="8">
        <v>314.28271000000001</v>
      </c>
      <c r="F50" s="9">
        <v>304.76952</v>
      </c>
      <c r="G50" s="10">
        <f t="shared" si="2"/>
        <v>96.973046974171751</v>
      </c>
      <c r="H50" s="11">
        <v>46.565204000000001</v>
      </c>
      <c r="I50" s="13">
        <v>22.027999999999999</v>
      </c>
      <c r="J50" s="12">
        <v>22.506582679265303</v>
      </c>
      <c r="K50" s="16">
        <v>32.113968608318686</v>
      </c>
      <c r="L50" s="17">
        <f t="shared" si="3"/>
        <v>94.587624949979386</v>
      </c>
    </row>
    <row r="51" spans="1:12" x14ac:dyDescent="0.2">
      <c r="A51" s="5" t="s">
        <v>2</v>
      </c>
      <c r="B51" s="5" t="s">
        <v>19</v>
      </c>
      <c r="C51" s="5" t="s">
        <v>3</v>
      </c>
      <c r="D51" s="5">
        <v>137875829</v>
      </c>
      <c r="E51" s="8">
        <v>385.35640999999998</v>
      </c>
      <c r="F51" s="9">
        <v>372.47204199999999</v>
      </c>
      <c r="G51" s="10">
        <f t="shared" si="2"/>
        <v>96.65650611598754</v>
      </c>
      <c r="H51" s="11">
        <v>55.874436000000003</v>
      </c>
      <c r="I51" s="13">
        <v>28.395765000000001</v>
      </c>
      <c r="J51" s="12">
        <v>22.624570839601432</v>
      </c>
      <c r="K51" s="16">
        <v>33.69609264370925</v>
      </c>
      <c r="L51" s="17">
        <f t="shared" si="3"/>
        <v>113.4974131469418</v>
      </c>
    </row>
    <row r="52" spans="1:12" x14ac:dyDescent="0.2">
      <c r="A52" s="5" t="s">
        <v>2</v>
      </c>
      <c r="B52" s="5" t="s">
        <v>19</v>
      </c>
      <c r="C52" s="5" t="s">
        <v>3</v>
      </c>
      <c r="D52" s="5">
        <v>137876331</v>
      </c>
      <c r="E52" s="8">
        <v>411.89072599999997</v>
      </c>
      <c r="F52" s="9">
        <v>396.71002199999992</v>
      </c>
      <c r="G52" s="10">
        <f t="shared" si="2"/>
        <v>96.314385578081684</v>
      </c>
      <c r="H52" s="11">
        <v>42.74768000000001</v>
      </c>
      <c r="I52" s="13">
        <v>47.218877999999997</v>
      </c>
      <c r="J52" s="12">
        <v>22.678166169444548</v>
      </c>
      <c r="K52" s="16">
        <v>52.484922230769335</v>
      </c>
      <c r="L52" s="17">
        <f t="shared" si="3"/>
        <v>86.833110906627525</v>
      </c>
    </row>
    <row r="53" spans="1:12" x14ac:dyDescent="0.2">
      <c r="A53" s="5" t="s">
        <v>2</v>
      </c>
      <c r="B53" s="5" t="s">
        <v>19</v>
      </c>
      <c r="C53" s="5" t="s">
        <v>3</v>
      </c>
      <c r="D53" s="5">
        <v>137876359</v>
      </c>
      <c r="E53" s="8">
        <v>374.87058999999999</v>
      </c>
      <c r="F53" s="9">
        <v>366.01955600000002</v>
      </c>
      <c r="G53" s="10">
        <f t="shared" si="2"/>
        <v>97.6389094700654</v>
      </c>
      <c r="H53" s="11">
        <v>46.243541999999991</v>
      </c>
      <c r="I53" s="13">
        <v>36.184061999999997</v>
      </c>
      <c r="J53" s="12">
        <v>22.519999996940051</v>
      </c>
      <c r="K53" s="16">
        <v>43.897990775032113</v>
      </c>
      <c r="L53" s="17">
        <f t="shared" si="3"/>
        <v>93.934234821662514</v>
      </c>
    </row>
    <row r="54" spans="1:12" x14ac:dyDescent="0.2">
      <c r="A54" s="5" t="s">
        <v>2</v>
      </c>
      <c r="B54" s="5" t="s">
        <v>19</v>
      </c>
      <c r="C54" s="5" t="s">
        <v>3</v>
      </c>
      <c r="D54" s="5">
        <v>137876718</v>
      </c>
      <c r="E54" s="8">
        <v>376.748988</v>
      </c>
      <c r="F54" s="9">
        <v>365.15802600000001</v>
      </c>
      <c r="G54" s="10">
        <f t="shared" si="2"/>
        <v>96.923425843415927</v>
      </c>
      <c r="H54" s="11">
        <v>61.158850999999999</v>
      </c>
      <c r="I54" s="13">
        <v>21.654561999999999</v>
      </c>
      <c r="J54" s="12">
        <v>22.678787566893025</v>
      </c>
      <c r="K54" s="16">
        <v>26.148616770570726</v>
      </c>
      <c r="L54" s="17">
        <f t="shared" si="3"/>
        <v>124.23161424912198</v>
      </c>
    </row>
    <row r="55" spans="1:12" x14ac:dyDescent="0.2">
      <c r="A55" s="5" t="s">
        <v>2</v>
      </c>
      <c r="B55" s="5" t="s">
        <v>19</v>
      </c>
      <c r="C55" s="5" t="s">
        <v>3</v>
      </c>
      <c r="D55" s="5">
        <v>137876803</v>
      </c>
      <c r="E55" s="8">
        <v>390.91343000000001</v>
      </c>
      <c r="F55" s="9">
        <v>378.417306</v>
      </c>
      <c r="G55" s="10">
        <f t="shared" si="2"/>
        <v>96.803352599065221</v>
      </c>
      <c r="H55" s="11">
        <v>63.333761000000003</v>
      </c>
      <c r="I55" s="13">
        <v>21.782012000000002</v>
      </c>
      <c r="J55" s="12">
        <v>22.492568825591714</v>
      </c>
      <c r="K55" s="16">
        <v>25.59104057011854</v>
      </c>
      <c r="L55" s="17">
        <f t="shared" si="3"/>
        <v>128.64949613749425</v>
      </c>
    </row>
    <row r="56" spans="1:12" x14ac:dyDescent="0.2">
      <c r="A56" s="5" t="s">
        <v>2</v>
      </c>
      <c r="B56" s="5" t="s">
        <v>19</v>
      </c>
      <c r="C56" s="5" t="s">
        <v>3</v>
      </c>
      <c r="D56" s="5">
        <v>137876817</v>
      </c>
      <c r="E56" s="8">
        <v>358.24962599999998</v>
      </c>
      <c r="F56" s="9">
        <v>346.92449599999998</v>
      </c>
      <c r="G56" s="10">
        <f t="shared" si="2"/>
        <v>96.838760133136887</v>
      </c>
      <c r="H56" s="11">
        <v>58.44701400000001</v>
      </c>
      <c r="I56" s="13">
        <v>19.576059999999998</v>
      </c>
      <c r="J56" s="12">
        <v>22.48992933609393</v>
      </c>
      <c r="K56" s="16">
        <v>25.090090657027943</v>
      </c>
      <c r="L56" s="17">
        <f t="shared" si="3"/>
        <v>118.72307570430047</v>
      </c>
    </row>
    <row r="57" spans="1:12" x14ac:dyDescent="0.2">
      <c r="A57" s="5" t="s">
        <v>2</v>
      </c>
      <c r="B57" s="5" t="s">
        <v>19</v>
      </c>
      <c r="C57" s="5" t="s">
        <v>3</v>
      </c>
      <c r="D57" s="5">
        <v>137876827</v>
      </c>
      <c r="E57" s="8">
        <v>371.05501199999998</v>
      </c>
      <c r="F57" s="9">
        <v>358.24497999999994</v>
      </c>
      <c r="G57" s="10">
        <f t="shared" si="2"/>
        <v>96.547673098133487</v>
      </c>
      <c r="H57" s="11">
        <v>53.440897</v>
      </c>
      <c r="I57" s="13">
        <v>28.959865000000001</v>
      </c>
      <c r="J57" s="12">
        <v>23.001232843513957</v>
      </c>
      <c r="K57" s="16">
        <v>35.145142225747868</v>
      </c>
      <c r="L57" s="17">
        <f t="shared" si="3"/>
        <v>108.5541796923402</v>
      </c>
    </row>
    <row r="58" spans="1:12" x14ac:dyDescent="0.2">
      <c r="A58" s="5" t="s">
        <v>2</v>
      </c>
      <c r="B58" s="5" t="s">
        <v>19</v>
      </c>
      <c r="C58" s="5" t="s">
        <v>3</v>
      </c>
      <c r="D58" s="5">
        <v>137876984</v>
      </c>
      <c r="E58" s="8">
        <v>350.86288999999999</v>
      </c>
      <c r="F58" s="9">
        <v>340.48150399999997</v>
      </c>
      <c r="G58" s="10">
        <f t="shared" si="2"/>
        <v>97.0411843783194</v>
      </c>
      <c r="H58" s="11">
        <v>57.696504000000004</v>
      </c>
      <c r="I58" s="13">
        <v>19.295480999999999</v>
      </c>
      <c r="J58" s="12">
        <v>22.612677662514084</v>
      </c>
      <c r="K58" s="16">
        <v>25.06167492629265</v>
      </c>
      <c r="L58" s="17">
        <f t="shared" si="3"/>
        <v>117.19856915642389</v>
      </c>
    </row>
    <row r="59" spans="1:12" x14ac:dyDescent="0.2">
      <c r="A59" s="5" t="s">
        <v>2</v>
      </c>
      <c r="B59" s="5" t="s">
        <v>19</v>
      </c>
      <c r="C59" s="5" t="s">
        <v>3</v>
      </c>
      <c r="D59" s="5">
        <v>137877026</v>
      </c>
      <c r="E59" s="8">
        <v>370.83281199999999</v>
      </c>
      <c r="F59" s="9">
        <v>359.32668999999993</v>
      </c>
      <c r="G59" s="10">
        <f t="shared" si="2"/>
        <v>96.897221166070906</v>
      </c>
      <c r="H59" s="11">
        <v>61.337024</v>
      </c>
      <c r="I59" s="13">
        <v>22.051919999999999</v>
      </c>
      <c r="J59" s="12">
        <v>23.206999736089745</v>
      </c>
      <c r="K59" s="16">
        <v>26.444656740106936</v>
      </c>
      <c r="L59" s="17">
        <f t="shared" si="3"/>
        <v>124.59353601586035</v>
      </c>
    </row>
    <row r="60" spans="1:12" x14ac:dyDescent="0.2">
      <c r="A60" s="5" t="s">
        <v>2</v>
      </c>
      <c r="B60" s="5" t="s">
        <v>19</v>
      </c>
      <c r="C60" s="5" t="s">
        <v>3</v>
      </c>
      <c r="D60" s="5">
        <v>137877163</v>
      </c>
      <c r="E60" s="8">
        <v>354.18175000000002</v>
      </c>
      <c r="F60" s="9">
        <v>340.63987200000003</v>
      </c>
      <c r="G60" s="10">
        <f>F60/E60*100</f>
        <v>96.176573750623788</v>
      </c>
      <c r="H60" s="11">
        <v>42.282065000000003</v>
      </c>
      <c r="I60" s="13">
        <v>29.621877000000001</v>
      </c>
      <c r="J60" s="12">
        <v>21.108492548987336</v>
      </c>
      <c r="K60" s="16">
        <v>41.196457629541371</v>
      </c>
      <c r="L60" s="17">
        <f>H60/492297*1000000</f>
        <v>85.887309896261812</v>
      </c>
    </row>
    <row r="61" spans="1:12" x14ac:dyDescent="0.2">
      <c r="A61" s="5" t="s">
        <v>2</v>
      </c>
      <c r="B61" s="5" t="s">
        <v>10</v>
      </c>
      <c r="C61" s="5" t="s">
        <v>3</v>
      </c>
      <c r="D61" s="5">
        <v>137876792</v>
      </c>
      <c r="E61" s="8">
        <v>347.51615399999997</v>
      </c>
      <c r="F61" s="9">
        <v>334.46755999999993</v>
      </c>
      <c r="G61" s="10">
        <f>F61/E61*100</f>
        <v>96.245183468507179</v>
      </c>
      <c r="H61" s="11">
        <v>44.384800000000013</v>
      </c>
      <c r="I61" s="13">
        <v>25.646080000000001</v>
      </c>
      <c r="J61" s="12">
        <v>20.938018622792601</v>
      </c>
      <c r="K61" s="16">
        <v>36.621102005286808</v>
      </c>
      <c r="L61" s="17">
        <f>H61/492297*1000000</f>
        <v>90.158583131727426</v>
      </c>
    </row>
    <row r="62" spans="1:12" x14ac:dyDescent="0.2">
      <c r="A62" s="5" t="s">
        <v>2</v>
      </c>
      <c r="B62" s="5" t="s">
        <v>10</v>
      </c>
      <c r="C62" s="5" t="s">
        <v>3</v>
      </c>
      <c r="D62" s="5">
        <v>137876897</v>
      </c>
      <c r="E62" s="8">
        <v>375.07602400000002</v>
      </c>
      <c r="F62" s="9">
        <v>360.10358199999996</v>
      </c>
      <c r="G62" s="10">
        <f>F62/E62*100</f>
        <v>96.008158068775927</v>
      </c>
      <c r="H62" s="11">
        <v>41.01105299999999</v>
      </c>
      <c r="I62" s="13">
        <v>34.684471000000002</v>
      </c>
      <c r="J62" s="12">
        <v>21.020486266643136</v>
      </c>
      <c r="K62" s="16">
        <v>45.821032958302801</v>
      </c>
      <c r="L62" s="17">
        <f>H62/492297*1000000</f>
        <v>83.305510697810448</v>
      </c>
    </row>
    <row r="64" spans="1:12" x14ac:dyDescent="0.2">
      <c r="B64" s="3"/>
      <c r="C64" s="3"/>
      <c r="D64" s="4" t="s">
        <v>11</v>
      </c>
      <c r="E64" s="19">
        <f>AVERAGE(E5:E62)</f>
        <v>407.83346582142855</v>
      </c>
      <c r="F64" s="19">
        <f t="shared" ref="F64:L64" si="4">AVERAGE(F5:F62)</f>
        <v>397.41265375</v>
      </c>
      <c r="G64" s="19">
        <f t="shared" si="4"/>
        <v>97.302801075900533</v>
      </c>
      <c r="H64" s="19">
        <f t="shared" si="4"/>
        <v>72.655065589285698</v>
      </c>
      <c r="I64" s="19">
        <f t="shared" si="4"/>
        <v>32.136575714285719</v>
      </c>
      <c r="J64" s="19">
        <f t="shared" si="4"/>
        <v>25.62117611955037</v>
      </c>
      <c r="K64" s="19">
        <f t="shared" si="4"/>
        <v>29.0194749898717</v>
      </c>
      <c r="L64" s="19">
        <f t="shared" si="4"/>
        <v>147.58380731405171</v>
      </c>
    </row>
    <row r="65" spans="1:12" s="2" customFormat="1" x14ac:dyDescent="0.2">
      <c r="A65" s="1"/>
      <c r="B65" s="1"/>
      <c r="C65" s="1"/>
      <c r="D65" s="20" t="s">
        <v>9</v>
      </c>
      <c r="E65" s="21">
        <f t="shared" ref="E65:L65" si="5">AVERAGE(E5:E8,E24:E28,E43:E47)</f>
        <v>489.79612371428573</v>
      </c>
      <c r="F65" s="21">
        <f t="shared" si="5"/>
        <v>487.28272428571421</v>
      </c>
      <c r="G65" s="21">
        <f t="shared" si="5"/>
        <v>99.49012507234481</v>
      </c>
      <c r="H65" s="21">
        <f t="shared" si="5"/>
        <v>128.35506507142856</v>
      </c>
      <c r="I65" s="21">
        <f t="shared" si="5"/>
        <v>45.485621714285706</v>
      </c>
      <c r="J65" s="21">
        <f t="shared" si="5"/>
        <v>35.746363743694907</v>
      </c>
      <c r="K65" s="21">
        <f t="shared" si="5"/>
        <v>24.027966098038029</v>
      </c>
      <c r="L65" s="21">
        <f t="shared" si="5"/>
        <v>260.72688858845083</v>
      </c>
    </row>
    <row r="66" spans="1:12" x14ac:dyDescent="0.2">
      <c r="D66" s="5" t="s">
        <v>13</v>
      </c>
      <c r="E66" s="8">
        <f>AVERAGE(E9:E20,E29:E39,E48:E60)</f>
        <v>381.79295605555558</v>
      </c>
      <c r="F66" s="8">
        <f t="shared" ref="F66:L66" si="6">AVERAGE(F9:F20,F29:F39,F48:F60)</f>
        <v>368.95632177777759</v>
      </c>
      <c r="G66" s="8">
        <f t="shared" si="6"/>
        <v>96.644156524350308</v>
      </c>
      <c r="H66" s="8">
        <f t="shared" si="6"/>
        <v>55.422014277777784</v>
      </c>
      <c r="I66" s="8">
        <f t="shared" si="6"/>
        <v>27.421058083333335</v>
      </c>
      <c r="J66" s="8">
        <f t="shared" si="6"/>
        <v>22.449368835406123</v>
      </c>
      <c r="K66" s="8">
        <f t="shared" si="6"/>
        <v>30.288745955784634</v>
      </c>
      <c r="L66" s="8">
        <f t="shared" si="6"/>
        <v>112.57841156411227</v>
      </c>
    </row>
    <row r="67" spans="1:12" x14ac:dyDescent="0.2">
      <c r="D67" s="5" t="s">
        <v>12</v>
      </c>
      <c r="E67" s="8">
        <f>AVERAGE(E21:E22,E40:E41,E61:E62)</f>
        <v>372.83032266666669</v>
      </c>
      <c r="F67" s="8">
        <f t="shared" ref="F67:L67" si="7">AVERAGE(F21:F22,F40:F41,F61:F62)</f>
        <v>358.45381433333324</v>
      </c>
      <c r="G67" s="8">
        <f t="shared" si="7"/>
        <v>96.150912393498615</v>
      </c>
      <c r="H67" s="8">
        <f t="shared" si="7"/>
        <v>46.086708000000009</v>
      </c>
      <c r="I67" s="8">
        <f t="shared" si="7"/>
        <v>29.281907500000003</v>
      </c>
      <c r="J67" s="8">
        <f t="shared" si="7"/>
        <v>21.026582034745385</v>
      </c>
      <c r="K67" s="8">
        <f t="shared" si="7"/>
        <v>33.050703275339387</v>
      </c>
      <c r="L67" s="8">
        <f t="shared" si="7"/>
        <v>93.615658840090433</v>
      </c>
    </row>
  </sheetData>
  <sortState ref="K4:N60">
    <sortCondition ref="N4:N60"/>
  </sortState>
  <phoneticPr fontId="4" type="noConversion"/>
  <pageMargins left="0.75" right="0.75" top="1" bottom="1" header="0.5" footer="0.5"/>
  <pageSetup orientation="portrait" horizontalDpi="4294967292" verticalDpi="4294967292"/>
  <ignoredErrors>
    <ignoredError sqref="E6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 School of Medicine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Hughes</dc:creator>
  <cp:lastModifiedBy>Potts, Nathaniel</cp:lastModifiedBy>
  <dcterms:created xsi:type="dcterms:W3CDTF">2014-02-24T13:38:40Z</dcterms:created>
  <dcterms:modified xsi:type="dcterms:W3CDTF">2014-10-14T21:48:42Z</dcterms:modified>
</cp:coreProperties>
</file>